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eria2\Desktop\"/>
    </mc:Choice>
  </mc:AlternateContent>
  <xr:revisionPtr revIDLastSave="0" documentId="13_ncr:1_{0061DDAA-8E71-47A7-8986-AD4CFA765754}" xr6:coauthVersionLast="46" xr6:coauthVersionMax="46" xr10:uidLastSave="{00000000-0000-0000-0000-000000000000}"/>
  <bookViews>
    <workbookView xWindow="-120" yWindow="-120" windowWidth="19440" windowHeight="15000" tabRatio="500" activeTab="1" xr2:uid="{00000000-000D-0000-FFFF-FFFF00000000}"/>
  </bookViews>
  <sheets>
    <sheet name="tariffe base" sheetId="1" r:id="rId1"/>
    <sheet name="coefficienti" sheetId="2" r:id="rId2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0" i="2" l="1"/>
  <c r="H100" i="2"/>
  <c r="E100" i="2"/>
  <c r="D100" i="2"/>
  <c r="I99" i="2"/>
  <c r="H99" i="2"/>
  <c r="E99" i="2"/>
  <c r="D99" i="2"/>
  <c r="E98" i="2"/>
  <c r="D98" i="2"/>
  <c r="I97" i="2"/>
  <c r="H97" i="2"/>
  <c r="F97" i="2"/>
  <c r="F99" i="2" s="1"/>
  <c r="F100" i="2" s="1"/>
  <c r="E97" i="2"/>
  <c r="D97" i="2"/>
  <c r="G86" i="2"/>
  <c r="F86" i="2"/>
  <c r="E86" i="2"/>
  <c r="D86" i="2"/>
  <c r="G85" i="2"/>
  <c r="F85" i="2"/>
  <c r="E85" i="2"/>
  <c r="D85" i="2"/>
  <c r="G84" i="2"/>
  <c r="F84" i="2"/>
  <c r="E84" i="2"/>
  <c r="D84" i="2"/>
  <c r="D75" i="2"/>
  <c r="G74" i="2"/>
  <c r="F74" i="2"/>
  <c r="E74" i="2"/>
  <c r="D74" i="2"/>
  <c r="G73" i="2"/>
  <c r="F73" i="2"/>
  <c r="E73" i="2"/>
  <c r="D73" i="2"/>
  <c r="G72" i="2"/>
  <c r="F72" i="2"/>
  <c r="E72" i="2"/>
  <c r="D72" i="2"/>
  <c r="G71" i="2"/>
  <c r="F71" i="2"/>
  <c r="E71" i="2"/>
  <c r="D71" i="2"/>
  <c r="G70" i="2"/>
  <c r="F70" i="2"/>
  <c r="E70" i="2"/>
  <c r="D70" i="2"/>
  <c r="G69" i="2"/>
  <c r="F69" i="2"/>
  <c r="E69" i="2"/>
  <c r="D69" i="2"/>
  <c r="G68" i="2"/>
  <c r="F68" i="2"/>
  <c r="E68" i="2"/>
  <c r="D68" i="2"/>
  <c r="F67" i="2"/>
  <c r="E67" i="2"/>
  <c r="D67" i="2"/>
  <c r="G66" i="2"/>
  <c r="F66" i="2"/>
  <c r="E66" i="2"/>
  <c r="D66" i="2"/>
  <c r="G65" i="2"/>
  <c r="F65" i="2"/>
  <c r="E65" i="2"/>
  <c r="D65" i="2"/>
  <c r="G64" i="2"/>
  <c r="F64" i="2"/>
  <c r="E64" i="2"/>
  <c r="D64" i="2"/>
  <c r="G62" i="2"/>
  <c r="F62" i="2"/>
  <c r="E62" i="2"/>
  <c r="D62" i="2"/>
  <c r="G61" i="2"/>
  <c r="F61" i="2"/>
  <c r="E61" i="2"/>
  <c r="D61" i="2"/>
  <c r="G60" i="2"/>
  <c r="F60" i="2"/>
  <c r="E60" i="2"/>
  <c r="D60" i="2"/>
  <c r="E58" i="2"/>
  <c r="G58" i="2" s="1"/>
  <c r="D58" i="2"/>
  <c r="E57" i="2"/>
  <c r="G57" i="2" s="1"/>
  <c r="D57" i="2"/>
  <c r="E56" i="2"/>
  <c r="G56" i="2" s="1"/>
  <c r="D56" i="2"/>
  <c r="E54" i="2"/>
  <c r="G54" i="2" s="1"/>
  <c r="D54" i="2"/>
  <c r="F54" i="2" s="1"/>
  <c r="E53" i="2"/>
  <c r="G53" i="2" s="1"/>
  <c r="D53" i="2"/>
  <c r="F53" i="2" s="1"/>
  <c r="E52" i="2"/>
  <c r="G52" i="2" s="1"/>
  <c r="D52" i="2"/>
  <c r="F52" i="2" s="1"/>
  <c r="E50" i="2"/>
  <c r="G50" i="2" s="1"/>
  <c r="D50" i="2"/>
  <c r="F50" i="2" s="1"/>
  <c r="E49" i="2"/>
  <c r="G49" i="2" s="1"/>
  <c r="D49" i="2"/>
  <c r="F49" i="2" s="1"/>
  <c r="E48" i="2"/>
  <c r="G48" i="2" s="1"/>
  <c r="D48" i="2"/>
  <c r="F48" i="2" s="1"/>
  <c r="E46" i="2"/>
  <c r="G46" i="2" s="1"/>
  <c r="D46" i="2"/>
  <c r="F46" i="2" s="1"/>
  <c r="E45" i="2"/>
  <c r="G45" i="2" s="1"/>
  <c r="D45" i="2"/>
  <c r="F45" i="2" s="1"/>
  <c r="F44" i="2"/>
  <c r="E44" i="2"/>
  <c r="G44" i="2" s="1"/>
  <c r="D44" i="2"/>
  <c r="G42" i="2"/>
  <c r="F42" i="2"/>
  <c r="E42" i="2"/>
  <c r="D42" i="2"/>
  <c r="G41" i="2"/>
  <c r="F41" i="2"/>
  <c r="E41" i="2"/>
  <c r="D41" i="2"/>
  <c r="G40" i="2"/>
  <c r="F40" i="2"/>
  <c r="E40" i="2"/>
  <c r="D40" i="2"/>
  <c r="G38" i="2"/>
  <c r="F38" i="2"/>
  <c r="E38" i="2"/>
  <c r="D38" i="2"/>
  <c r="G37" i="2"/>
  <c r="F37" i="2"/>
  <c r="E37" i="2"/>
  <c r="D37" i="2"/>
  <c r="G36" i="2"/>
  <c r="F36" i="2"/>
  <c r="E36" i="2"/>
  <c r="D36" i="2"/>
  <c r="G34" i="2"/>
  <c r="F34" i="2"/>
  <c r="E34" i="2"/>
  <c r="D34" i="2"/>
  <c r="G33" i="2"/>
  <c r="F33" i="2"/>
  <c r="E33" i="2"/>
  <c r="D33" i="2"/>
  <c r="G32" i="2"/>
  <c r="F32" i="2"/>
  <c r="E32" i="2"/>
  <c r="D32" i="2"/>
  <c r="I25" i="2"/>
  <c r="H25" i="2"/>
  <c r="G25" i="2"/>
  <c r="F25" i="2"/>
  <c r="E25" i="2"/>
  <c r="D25" i="2"/>
  <c r="I24" i="2"/>
  <c r="H24" i="2"/>
  <c r="G24" i="2"/>
  <c r="F24" i="2"/>
  <c r="E24" i="2"/>
  <c r="D24" i="2"/>
  <c r="I23" i="2"/>
  <c r="H23" i="2"/>
  <c r="G23" i="2"/>
  <c r="F23" i="2"/>
  <c r="E23" i="2"/>
  <c r="D23" i="2"/>
  <c r="H22" i="2"/>
  <c r="F22" i="2"/>
  <c r="D22" i="2"/>
  <c r="I21" i="2"/>
  <c r="H21" i="2"/>
  <c r="G21" i="2"/>
  <c r="F21" i="2"/>
  <c r="E21" i="2"/>
  <c r="D21" i="2"/>
  <c r="I20" i="2"/>
  <c r="H20" i="2"/>
  <c r="G20" i="2"/>
  <c r="F20" i="2"/>
  <c r="E20" i="2"/>
  <c r="D20" i="2"/>
  <c r="I19" i="2"/>
  <c r="G19" i="2"/>
  <c r="E19" i="2"/>
  <c r="I18" i="2"/>
  <c r="G18" i="2"/>
  <c r="E18" i="2"/>
  <c r="I17" i="2"/>
  <c r="H17" i="2"/>
  <c r="G17" i="2"/>
  <c r="F17" i="2"/>
  <c r="E17" i="2"/>
  <c r="D17" i="2"/>
  <c r="I16" i="2"/>
  <c r="H16" i="2"/>
  <c r="G16" i="2"/>
  <c r="F16" i="2"/>
  <c r="E16" i="2"/>
  <c r="D16" i="2"/>
  <c r="I15" i="2"/>
  <c r="H15" i="2"/>
  <c r="G15" i="2"/>
  <c r="F15" i="2"/>
  <c r="E15" i="2"/>
  <c r="D15" i="2"/>
  <c r="I14" i="2"/>
  <c r="H14" i="2"/>
  <c r="G14" i="2"/>
  <c r="F14" i="2"/>
  <c r="E14" i="2"/>
  <c r="D14" i="2"/>
  <c r="I13" i="2"/>
  <c r="H13" i="2"/>
  <c r="G13" i="2"/>
  <c r="F13" i="2"/>
  <c r="E13" i="2"/>
  <c r="D13" i="2"/>
  <c r="I12" i="2"/>
  <c r="H12" i="2"/>
  <c r="G12" i="2"/>
  <c r="F12" i="2"/>
  <c r="E12" i="2"/>
  <c r="D12" i="2"/>
  <c r="I11" i="2"/>
  <c r="H11" i="2"/>
  <c r="G11" i="2"/>
  <c r="F11" i="2"/>
  <c r="E11" i="2"/>
  <c r="D11" i="2"/>
  <c r="I10" i="2"/>
  <c r="H10" i="2"/>
  <c r="G10" i="2"/>
  <c r="F10" i="2"/>
  <c r="E10" i="2"/>
  <c r="D10" i="2"/>
  <c r="I9" i="2"/>
  <c r="H9" i="2"/>
  <c r="G9" i="2"/>
  <c r="F9" i="2"/>
  <c r="E9" i="2"/>
  <c r="D9" i="2"/>
  <c r="I8" i="2"/>
  <c r="H8" i="2"/>
  <c r="G8" i="2"/>
  <c r="F8" i="2"/>
  <c r="E8" i="2"/>
  <c r="D8" i="2"/>
  <c r="I7" i="2"/>
  <c r="H7" i="2"/>
  <c r="G7" i="2"/>
  <c r="F7" i="2"/>
  <c r="E7" i="2"/>
  <c r="D7" i="2"/>
  <c r="I6" i="2"/>
  <c r="H6" i="2"/>
  <c r="G6" i="2"/>
  <c r="F6" i="2"/>
  <c r="E6" i="2"/>
  <c r="D6" i="2"/>
  <c r="B24" i="1"/>
  <c r="B23" i="1"/>
</calcChain>
</file>

<file path=xl/sharedStrings.xml><?xml version="1.0" encoding="utf-8"?>
<sst xmlns="http://schemas.openxmlformats.org/spreadsheetml/2006/main" count="155" uniqueCount="107">
  <si>
    <t>1. TARIFFA STANDARD ANNUALE</t>
  </si>
  <si>
    <t>CATEGORIE</t>
  </si>
  <si>
    <t>TARIFFA ANNUA PER METRO QUADRATO O METRO LINEARE - OCCUPAZIONE SUOLO PUBBLICO</t>
  </si>
  <si>
    <t>TARIFFA ANNUA PER METRO QUADRATO - ESPOSIZIONI PUBBLICITARIE</t>
  </si>
  <si>
    <t>1° categoria</t>
  </si>
  <si>
    <t>Euro 40,00</t>
  </si>
  <si>
    <t>2° categoria</t>
  </si>
  <si>
    <t>Euro 35,00 ( riduzione 12,5%)</t>
  </si>
  <si>
    <t>Euro 20,00 ( riduzione 50%)</t>
  </si>
  <si>
    <t>3° categoria</t>
  </si>
  <si>
    <t>Euro 30,00 ( riduzione 25%)</t>
  </si>
  <si>
    <t>Euro 16,00 (riduzione 60%)</t>
  </si>
  <si>
    <t xml:space="preserve">2. TARIFFA STANDARD GIORNALIERA </t>
  </si>
  <si>
    <t>TARIFFA A GIORNO  PER METRO QUADRATO O METRO LINEARE - OCCUPAZIONE SUOLO PUBBLICO</t>
  </si>
  <si>
    <t>Euro 0,70</t>
  </si>
  <si>
    <t>Euro 0,61 ( riduzione 12,5%)</t>
  </si>
  <si>
    <t>Euro 0,35 ( riduzione 50%)</t>
  </si>
  <si>
    <t>Euro 0,49 ( riduzione 30%)</t>
  </si>
  <si>
    <t>Euro 0,28 ( riduzione 60%)</t>
  </si>
  <si>
    <t xml:space="preserve">3. TARIFFA STANDARD PER PUBBLICHE AFFISSIONI: </t>
  </si>
  <si>
    <t>TARIFFA BASE AFFISSIONI</t>
  </si>
  <si>
    <t>PRIMA CATEGORIA</t>
  </si>
  <si>
    <t>SECONDA CATEGORIA</t>
  </si>
  <si>
    <t>TERZA CATEGORIA</t>
  </si>
  <si>
    <t xml:space="preserve">TIPOLOGIA DI OCCUPAZIONE </t>
  </si>
  <si>
    <t>COEFF</t>
  </si>
  <si>
    <t>TAR. BASE A</t>
  </si>
  <si>
    <t>TAR. BASE G</t>
  </si>
  <si>
    <t>ANNO</t>
  </si>
  <si>
    <t>GIORNO</t>
  </si>
  <si>
    <t>1) occupazioni suolo residuali non riconducibili alle categorie seguenti</t>
  </si>
  <si>
    <r>
      <rPr>
        <sz val="11"/>
        <rFont val="Times New Roman"/>
        <family val="1"/>
        <charset val="1"/>
      </rPr>
      <t>2) passi e accessi carrabili</t>
    </r>
    <r>
      <rPr>
        <sz val="12"/>
        <color rgb="FF000000"/>
        <rFont val="Times New Roman"/>
        <family val="1"/>
        <charset val="1"/>
      </rPr>
      <t xml:space="preserve">  a ml.</t>
    </r>
  </si>
  <si>
    <r>
      <rPr>
        <sz val="11"/>
        <rFont val="Times New Roman"/>
        <family val="1"/>
        <charset val="1"/>
      </rPr>
      <t>3) passi  carrabili</t>
    </r>
    <r>
      <rPr>
        <sz val="12"/>
        <color rgb="FF000000"/>
        <rFont val="Times New Roman"/>
        <family val="1"/>
        <charset val="1"/>
      </rPr>
      <t xml:space="preserve"> a raso a  ml.</t>
    </r>
  </si>
  <si>
    <t xml:space="preserve">4) occupazione con tende </t>
  </si>
  <si>
    <t>5) spazi sottostanti e soprastanti il suolo</t>
  </si>
  <si>
    <t xml:space="preserve">6) distributori di carburanti </t>
  </si>
  <si>
    <t>7) Antenne telefoniche</t>
  </si>
  <si>
    <t>8) distributori automatici e di tabacchi</t>
  </si>
  <si>
    <t>9) occupazioni attività pubblici esercizi tavoli e sedie (*)</t>
  </si>
  <si>
    <t>10) occupazioni in occasione di fiere e festeggiamenti con esclusione di quelle realizzate con installazione di attrazioni, giochi e divertimenti dello spettacolo viaggiante</t>
  </si>
  <si>
    <t>11) occupazioni per attività dello spettacolo viaggiante (*)</t>
  </si>
  <si>
    <t>12) chioschi e edicole</t>
  </si>
  <si>
    <t>13) Traslochi e interventi edilizi d’urgenza con o senza autoscale oltre le  6 h</t>
  </si>
  <si>
    <t>14) Scavi, manomissione suolo e sottosuolo (*)</t>
  </si>
  <si>
    <t>15)  attività edile  (*)</t>
  </si>
  <si>
    <r>
      <rPr>
        <sz val="11"/>
        <rFont val="Times New Roman"/>
        <family val="1"/>
        <charset val="1"/>
      </rPr>
      <t>16) serbatoi interrati</t>
    </r>
    <r>
      <rPr>
        <sz val="12"/>
        <rFont val="Times New Roman"/>
        <family val="1"/>
        <charset val="1"/>
      </rPr>
      <t xml:space="preserve"> fino a 3.000 litri</t>
    </r>
  </si>
  <si>
    <t>17) maggiorazione ogni 1,000 litri</t>
  </si>
  <si>
    <t>18) Esposizione merci fuori negozio</t>
  </si>
  <si>
    <t>19)  Occupazioni senza scopo di lucro effettuate da associazioni, comitati, partiti politici (quando non esenti) (*)</t>
  </si>
  <si>
    <t>20)  Ambulanti con posteggi sparsi fuori da aree mercatali</t>
  </si>
  <si>
    <t>(*) per occupazioni superiori a i 14 gg fino a 29 riduzione del 30%</t>
  </si>
  <si>
    <t>(*) occupazioni oltre i 29 gg. riduzione del 50%</t>
  </si>
  <si>
    <t xml:space="preserve">TIPOLOGIA DI ESPOSIZIONE </t>
  </si>
  <si>
    <t>TAR. BASE M</t>
  </si>
  <si>
    <t>1) Insegna di esercizio  da 1 a 5 mq</t>
  </si>
  <si>
    <t>1) Insegna di esercizio  da 5,01 a 8 mq</t>
  </si>
  <si>
    <t>1) Insegna di esercizio  superiore a  8 mq</t>
  </si>
  <si>
    <t>2) Impianto pubblicitario da 1,00 a 5 mq</t>
  </si>
  <si>
    <t>2) Impianto pubblicitario da 5,01 a 8 mq</t>
  </si>
  <si>
    <t>2) Impianto pubblicitario  superiore a  8 mq</t>
  </si>
  <si>
    <r>
      <rPr>
        <sz val="11"/>
        <color rgb="FF000000"/>
        <rFont val="Times New Roman"/>
        <family val="1"/>
        <charset val="1"/>
      </rPr>
      <t xml:space="preserve">3) </t>
    </r>
    <r>
      <rPr>
        <sz val="12"/>
        <color rgb="FF000000"/>
        <rFont val="Times New Roman"/>
        <family val="1"/>
        <charset val="1"/>
      </rPr>
      <t>Impianto pubblicitario  infissi su suolo pubblico da 1,00 a 5 mq</t>
    </r>
  </si>
  <si>
    <r>
      <rPr>
        <sz val="11"/>
        <color rgb="FF000000"/>
        <rFont val="Times New Roman"/>
        <family val="1"/>
        <charset val="1"/>
      </rPr>
      <t xml:space="preserve">3) </t>
    </r>
    <r>
      <rPr>
        <sz val="12"/>
        <color rgb="FF000000"/>
        <rFont val="Times New Roman"/>
        <family val="1"/>
        <charset val="1"/>
      </rPr>
      <t>Impianto pubblicitario  infissi su suolo pubblico  da 5,01 a 8 mq</t>
    </r>
  </si>
  <si>
    <r>
      <rPr>
        <sz val="11"/>
        <color rgb="FF000000"/>
        <rFont val="Times New Roman"/>
        <family val="1"/>
        <charset val="1"/>
      </rPr>
      <t xml:space="preserve">3) </t>
    </r>
    <r>
      <rPr>
        <sz val="12"/>
        <color rgb="FF000000"/>
        <rFont val="Times New Roman"/>
        <family val="1"/>
        <charset val="1"/>
      </rPr>
      <t>Impianto pubblicitario infissi su suolo pubblico superiore a  8 mq</t>
    </r>
  </si>
  <si>
    <r>
      <rPr>
        <sz val="11"/>
        <color rgb="FF000000"/>
        <rFont val="Times New Roman"/>
        <family val="1"/>
        <charset val="1"/>
      </rPr>
      <t xml:space="preserve">4) </t>
    </r>
    <r>
      <rPr>
        <sz val="12"/>
        <color rgb="FF000000"/>
        <rFont val="Times New Roman"/>
        <family val="1"/>
        <charset val="1"/>
      </rPr>
      <t>Impianto pubblicitario  appoggiati su suolo pubblico da 1,00 a 5 mq</t>
    </r>
  </si>
  <si>
    <r>
      <rPr>
        <sz val="11"/>
        <color rgb="FF000000"/>
        <rFont val="Times New Roman"/>
        <family val="1"/>
        <charset val="1"/>
      </rPr>
      <t xml:space="preserve">4) </t>
    </r>
    <r>
      <rPr>
        <sz val="12"/>
        <color rgb="FF000000"/>
        <rFont val="Times New Roman"/>
        <family val="1"/>
        <charset val="1"/>
      </rPr>
      <t>Impianto pubblicitario  appoggiati su suolo pubblico  da 5,01 a 8 mq</t>
    </r>
  </si>
  <si>
    <r>
      <rPr>
        <sz val="11"/>
        <color rgb="FF000000"/>
        <rFont val="Times New Roman"/>
        <family val="1"/>
        <charset val="1"/>
      </rPr>
      <t xml:space="preserve">4) </t>
    </r>
    <r>
      <rPr>
        <sz val="12"/>
        <color rgb="FF000000"/>
        <rFont val="Times New Roman"/>
        <family val="1"/>
        <charset val="1"/>
      </rPr>
      <t>Impianto pubblicitario appoggiati su suolo pubblico superiore a  8 mq</t>
    </r>
  </si>
  <si>
    <t>5) Installazione mezzi pubblicitari esposti su pareti di edifici da 1 a 5mq.</t>
  </si>
  <si>
    <t>5) Installazione mezzi pubblicitari esposti su pareti di edifici da 5,01 a 8 mq.</t>
  </si>
  <si>
    <t>5) Installazione mezzi pubblicitari esposti su pareti di edifici superiori ai 8 mq.</t>
  </si>
  <si>
    <r>
      <rPr>
        <sz val="11"/>
        <color rgb="FF000000"/>
        <rFont val="Times New Roman"/>
        <family val="1"/>
        <charset val="1"/>
      </rPr>
      <t>6) tenda con scritta pubblicitaria su suolo pubblico</t>
    </r>
    <r>
      <rPr>
        <sz val="12"/>
        <color rgb="FF000000"/>
        <rFont val="Times New Roman"/>
        <family val="1"/>
        <charset val="1"/>
      </rPr>
      <t xml:space="preserve"> da 1,00 a 5 mq </t>
    </r>
  </si>
  <si>
    <r>
      <rPr>
        <sz val="11"/>
        <color rgb="FF000000"/>
        <rFont val="Times New Roman"/>
        <family val="1"/>
        <charset val="1"/>
      </rPr>
      <t>6) tenda con scritta pubblicitaria su suolo pubblico</t>
    </r>
    <r>
      <rPr>
        <sz val="12"/>
        <color rgb="FF000000"/>
        <rFont val="Times New Roman"/>
        <family val="1"/>
        <charset val="1"/>
      </rPr>
      <t xml:space="preserve">  da 5,01 a 8 mq </t>
    </r>
  </si>
  <si>
    <r>
      <rPr>
        <sz val="11"/>
        <color rgb="FF000000"/>
        <rFont val="Times New Roman"/>
        <family val="1"/>
        <charset val="1"/>
      </rPr>
      <t>6) tenda con scritta pubblicitaria su</t>
    </r>
    <r>
      <rPr>
        <sz val="12"/>
        <color rgb="FF000000"/>
        <rFont val="Times New Roman"/>
        <family val="1"/>
        <charset val="1"/>
      </rPr>
      <t xml:space="preserve"> suolo pubblico superiore a  8 mq </t>
    </r>
  </si>
  <si>
    <t>7) Striscione traversante la strada a mq. gg.15 fino a 5 mq.</t>
  </si>
  <si>
    <t>7) Striscione traversante la strada a mq. gg.15 da 5,01 a 8,00 mq</t>
  </si>
  <si>
    <t>7) Striscione traversante la strada a mq. gg.15 oltre 8,00 mq</t>
  </si>
  <si>
    <t>8) Teli pittorici, da 1 a 15 gg.,  sopra suolo pubblico da 1,00 a 5 mq (*)</t>
  </si>
  <si>
    <r>
      <rPr>
        <sz val="11"/>
        <color rgb="FF000000"/>
        <rFont val="Times New Roman"/>
        <family val="1"/>
        <charset val="1"/>
      </rPr>
      <t>8) Teli pittorici</t>
    </r>
    <r>
      <rPr>
        <sz val="12"/>
        <color rgb="FF000000"/>
        <rFont val="Times New Roman"/>
        <family val="1"/>
        <charset val="1"/>
      </rPr>
      <t>, da 1 a 15 gg., sopra suolo pubblico  da 5,01 a 8 mq (*)</t>
    </r>
  </si>
  <si>
    <t>8) Teli pittorici, da 1 a 15 gg,  sopra suolo pubblico superiore a  8 mq (*)</t>
  </si>
  <si>
    <r>
      <rPr>
        <sz val="11"/>
        <color rgb="FF000000"/>
        <rFont val="Times New Roman"/>
        <family val="1"/>
        <charset val="1"/>
      </rPr>
      <t xml:space="preserve">9) </t>
    </r>
    <r>
      <rPr>
        <sz val="12"/>
        <color rgb="FF000000"/>
        <rFont val="Times New Roman"/>
        <family val="1"/>
        <charset val="1"/>
      </rPr>
      <t>Impianto pubblicitario a messaggio variabile</t>
    </r>
  </si>
  <si>
    <t xml:space="preserve">10) Volantinaggio per persona a giorno </t>
  </si>
  <si>
    <t>11) Pubblicità fonica per postazione a giorno</t>
  </si>
  <si>
    <t>12) Pubblicità realizzata con aeromobili a giorno</t>
  </si>
  <si>
    <t>13) Pubblicità realizzata con palloni frenati e simili a giorno</t>
  </si>
  <si>
    <t>14) Pubblicità realizzata con proiezioni</t>
  </si>
  <si>
    <t>15) Pubblicità in vetrina</t>
  </si>
  <si>
    <t>16) Locandine e altro materiale temporaneo</t>
  </si>
  <si>
    <t>17) Altre forme  di esposizione pubblicitaria</t>
  </si>
  <si>
    <t>18) pubblicità per conto proprio su veicoli d’impresa inf. 30 ql</t>
  </si>
  <si>
    <t>19) pubblicità per conto proprio su veicoli d’impresa sup.30 ql</t>
  </si>
  <si>
    <t>20) pubblicità per conto proprio su motoveicoli</t>
  </si>
  <si>
    <t xml:space="preserve">TIPOLOGIA DI MANIFESTO </t>
  </si>
  <si>
    <t>TAR. BASE 5 gg.</t>
  </si>
  <si>
    <t>TAR. BASE 1 gg</t>
  </si>
  <si>
    <t>5 gg.</t>
  </si>
  <si>
    <t>1 gg.</t>
  </si>
  <si>
    <t>1) manifesto 70 x 100 – 100 x 70 (*)</t>
  </si>
  <si>
    <t>2) manifesto 100 x 140 – 140 x 100 (*)</t>
  </si>
  <si>
    <t>3) manifesto 140 x 200 – 200 x 140 (*)</t>
  </si>
  <si>
    <t>(*) Aumento tariffa del 50% su commissioni inferiori a 50 fogli</t>
  </si>
  <si>
    <t>(*) Aumento tariffa del 50%per manifesti da 8 a 12 fogli</t>
  </si>
  <si>
    <t>(*) Aumento tariffa del 100% per manifesti oltre 12 fogli</t>
  </si>
  <si>
    <t>CANONE MERCATALE</t>
  </si>
  <si>
    <t xml:space="preserve">1) Tariffa area mercatale </t>
  </si>
  <si>
    <t>2) Tariffa oraria area mercatale  (1/9 tariffa giornaliera)</t>
  </si>
  <si>
    <t>3) Tariffa area mercatale (rid.att.ricorrente    40 %)</t>
  </si>
  <si>
    <t>4) Tariffa oraria area mercatale (1/9 tariffa giornaliera- rid.att.ricorrente   40  %)</t>
  </si>
  <si>
    <t>APPROVATO CON DELIBERAZIONE GIUNTA COMUNALE N. 27 DEL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</si>
</sst>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 &quot;* #,##0.00_-;&quot;-€ &quot;* #,##0.00_-;_-&quot;€ &quot;* \-??_-;_-@_-"/>
    <numFmt numFmtId="165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  <font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i/>
      <u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5" fontId="10" fillId="0" borderId="0" applyBorder="0" applyProtection="0"/>
    <xf numFmtId="164" fontId="10" fillId="0" borderId="0" applyBorder="0" applyProtection="0"/>
    <xf numFmtId="0" fontId="1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0" fillId="0" borderId="0" xfId="0" applyBorder="1"/>
    <xf numFmtId="164" fontId="1" fillId="0" borderId="1" xfId="2" applyFont="1" applyBorder="1" applyAlignment="1" applyProtection="1">
      <alignment horizontal="right" vertical="top" wrapText="1"/>
    </xf>
    <xf numFmtId="165" fontId="0" fillId="0" borderId="0" xfId="1" applyFont="1" applyBorder="1" applyAlignment="1" applyProtection="1"/>
    <xf numFmtId="164" fontId="1" fillId="0" borderId="1" xfId="0" applyNumberFormat="1" applyFont="1" applyBorder="1" applyAlignment="1">
      <alignment horizontal="right" vertical="top" wrapText="1"/>
    </xf>
    <xf numFmtId="164" fontId="0" fillId="0" borderId="0" xfId="0" applyNumberFormat="1"/>
    <xf numFmtId="0" fontId="2" fillId="0" borderId="1" xfId="0" applyFont="1" applyBorder="1"/>
    <xf numFmtId="164" fontId="1" fillId="0" borderId="1" xfId="2" applyFont="1" applyBorder="1" applyAlignment="1" applyProtection="1">
      <alignment horizontal="justify" vertical="top" wrapText="1"/>
    </xf>
    <xf numFmtId="164" fontId="1" fillId="0" borderId="1" xfId="0" applyNumberFormat="1" applyFont="1" applyBorder="1" applyAlignment="1">
      <alignment horizontal="justify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164" fontId="3" fillId="3" borderId="1" xfId="2" applyFont="1" applyFill="1" applyBorder="1" applyAlignment="1" applyProtection="1">
      <alignment horizontal="center"/>
    </xf>
    <xf numFmtId="164" fontId="3" fillId="4" borderId="1" xfId="2" applyFont="1" applyFill="1" applyBorder="1" applyAlignment="1" applyProtection="1">
      <alignment horizontal="center"/>
    </xf>
    <xf numFmtId="164" fontId="3" fillId="2" borderId="1" xfId="2" applyFont="1" applyFill="1" applyBorder="1" applyAlignment="1" applyProtection="1"/>
    <xf numFmtId="164" fontId="3" fillId="3" borderId="1" xfId="2" applyFont="1" applyFill="1" applyBorder="1" applyAlignment="1" applyProtection="1"/>
    <xf numFmtId="164" fontId="3" fillId="4" borderId="1" xfId="2" applyFont="1" applyFill="1" applyBorder="1" applyAlignment="1" applyProtection="1"/>
    <xf numFmtId="0" fontId="4" fillId="5" borderId="1" xfId="0" applyFont="1" applyFill="1" applyBorder="1" applyAlignment="1">
      <alignment vertical="top" wrapText="1"/>
    </xf>
    <xf numFmtId="2" fontId="5" fillId="0" borderId="1" xfId="0" applyNumberFormat="1" applyFont="1" applyBorder="1" applyAlignment="1">
      <alignment vertical="top" wrapText="1"/>
    </xf>
    <xf numFmtId="164" fontId="0" fillId="2" borderId="1" xfId="0" applyNumberFormat="1" applyFill="1" applyBorder="1"/>
    <xf numFmtId="164" fontId="0" fillId="3" borderId="1" xfId="2" applyFont="1" applyFill="1" applyBorder="1" applyAlignment="1" applyProtection="1"/>
    <xf numFmtId="164" fontId="0" fillId="4" borderId="1" xfId="2" applyFont="1" applyFill="1" applyBorder="1" applyAlignment="1" applyProtection="1"/>
    <xf numFmtId="2" fontId="5" fillId="0" borderId="3" xfId="0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0" fontId="4" fillId="5" borderId="1" xfId="3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2" fontId="5" fillId="0" borderId="0" xfId="0" applyNumberFormat="1" applyFont="1" applyBorder="1" applyAlignment="1">
      <alignment vertical="top" wrapText="1"/>
    </xf>
    <xf numFmtId="2" fontId="1" fillId="0" borderId="0" xfId="0" applyNumberFormat="1" applyFont="1" applyBorder="1" applyAlignment="1">
      <alignment vertical="top" wrapText="1"/>
    </xf>
    <xf numFmtId="164" fontId="0" fillId="0" borderId="0" xfId="0" applyNumberFormat="1" applyBorder="1"/>
    <xf numFmtId="0" fontId="2" fillId="0" borderId="1" xfId="0" applyFont="1" applyBorder="1" applyAlignment="1">
      <alignment horizontal="justify" vertical="top" wrapText="1"/>
    </xf>
    <xf numFmtId="2" fontId="5" fillId="0" borderId="1" xfId="0" applyNumberFormat="1" applyFont="1" applyBorder="1" applyAlignment="1">
      <alignment horizontal="right" vertical="top" wrapText="1"/>
    </xf>
    <xf numFmtId="164" fontId="0" fillId="3" borderId="1" xfId="0" applyNumberFormat="1" applyFill="1" applyBorder="1"/>
    <xf numFmtId="164" fontId="0" fillId="4" borderId="1" xfId="0" applyNumberFormat="1" applyFill="1" applyBorder="1"/>
    <xf numFmtId="0" fontId="7" fillId="0" borderId="1" xfId="0" applyFont="1" applyBorder="1" applyAlignment="1">
      <alignment horizontal="justify" vertical="top" wrapText="1"/>
    </xf>
    <xf numFmtId="164" fontId="0" fillId="0" borderId="1" xfId="0" applyNumberFormat="1" applyBorder="1"/>
    <xf numFmtId="0" fontId="7" fillId="0" borderId="1" xfId="3" applyFont="1" applyBorder="1" applyAlignment="1">
      <alignment horizontal="justify" vertical="top" wrapText="1"/>
    </xf>
    <xf numFmtId="0" fontId="2" fillId="0" borderId="1" xfId="3" applyFont="1" applyBorder="1" applyAlignment="1">
      <alignment horizontal="justify" vertical="top" wrapText="1"/>
    </xf>
    <xf numFmtId="164" fontId="0" fillId="6" borderId="1" xfId="0" applyNumberFormat="1" applyFill="1" applyBorder="1"/>
    <xf numFmtId="2" fontId="3" fillId="0" borderId="0" xfId="0" applyNumberFormat="1" applyFont="1" applyAlignment="1">
      <alignment horizontal="right"/>
    </xf>
    <xf numFmtId="164" fontId="0" fillId="0" borderId="3" xfId="0" applyNumberFormat="1" applyBorder="1"/>
    <xf numFmtId="2" fontId="5" fillId="0" borderId="0" xfId="0" applyNumberFormat="1" applyFont="1" applyBorder="1" applyAlignment="1">
      <alignment horizontal="right" vertical="top" wrapText="1"/>
    </xf>
    <xf numFmtId="0" fontId="8" fillId="2" borderId="1" xfId="0" applyFont="1" applyFill="1" applyBorder="1" applyAlignment="1">
      <alignment horizontal="center"/>
    </xf>
    <xf numFmtId="0" fontId="9" fillId="0" borderId="0" xfId="0" applyFont="1"/>
    <xf numFmtId="0" fontId="1" fillId="0" borderId="0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1" fillId="0" borderId="0" xfId="0" applyFont="1"/>
  </cellXfs>
  <cellStyles count="4">
    <cellStyle name="Excel Built-in Normal" xfId="3" xr:uid="{00000000-0005-0000-0000-000006000000}"/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zoomScaleNormal="100" workbookViewId="0">
      <selection activeCell="B2" sqref="B2"/>
    </sheetView>
  </sheetViews>
  <sheetFormatPr defaultRowHeight="15" x14ac:dyDescent="0.25"/>
  <cols>
    <col min="1" max="1" width="13.5703125" customWidth="1"/>
    <col min="2" max="2" width="56.5703125" customWidth="1"/>
    <col min="3" max="3" width="47.5703125" customWidth="1"/>
    <col min="4" max="4" width="26.28515625" customWidth="1"/>
    <col min="5" max="5" width="35.140625" customWidth="1"/>
    <col min="6" max="1025" width="8.7109375" customWidth="1"/>
  </cols>
  <sheetData>
    <row r="1" spans="1:6" x14ac:dyDescent="0.25">
      <c r="A1" s="49" t="s">
        <v>106</v>
      </c>
      <c r="B1" s="49"/>
    </row>
    <row r="3" spans="1:6" ht="15.75" x14ac:dyDescent="0.25">
      <c r="A3" s="44" t="s">
        <v>0</v>
      </c>
      <c r="B3" s="44"/>
    </row>
    <row r="5" spans="1:6" ht="47.25" x14ac:dyDescent="0.25">
      <c r="A5" s="1" t="s">
        <v>1</v>
      </c>
      <c r="B5" s="1" t="s">
        <v>2</v>
      </c>
      <c r="C5" s="1" t="s">
        <v>3</v>
      </c>
      <c r="D5" s="2"/>
    </row>
    <row r="6" spans="1:6" ht="15.75" x14ac:dyDescent="0.25">
      <c r="A6" s="1" t="s">
        <v>4</v>
      </c>
      <c r="B6" s="3" t="s">
        <v>5</v>
      </c>
      <c r="C6" s="3" t="s">
        <v>5</v>
      </c>
      <c r="D6" s="2"/>
      <c r="F6" s="4"/>
    </row>
    <row r="7" spans="1:6" ht="15.75" x14ac:dyDescent="0.25">
      <c r="A7" s="1" t="s">
        <v>6</v>
      </c>
      <c r="B7" s="5" t="s">
        <v>7</v>
      </c>
      <c r="C7" s="5" t="s">
        <v>8</v>
      </c>
      <c r="D7" s="2"/>
      <c r="F7" s="4"/>
    </row>
    <row r="8" spans="1:6" ht="15.75" x14ac:dyDescent="0.25">
      <c r="A8" s="1" t="s">
        <v>9</v>
      </c>
      <c r="B8" s="5" t="s">
        <v>10</v>
      </c>
      <c r="C8" s="5" t="s">
        <v>11</v>
      </c>
      <c r="D8" s="2"/>
    </row>
    <row r="9" spans="1:6" x14ac:dyDescent="0.25">
      <c r="A9" s="2"/>
      <c r="B9" s="2"/>
      <c r="C9" s="2"/>
      <c r="D9" s="2"/>
    </row>
    <row r="11" spans="1:6" ht="15.75" x14ac:dyDescent="0.25">
      <c r="A11" s="44" t="s">
        <v>12</v>
      </c>
      <c r="B11" s="44"/>
    </row>
    <row r="13" spans="1:6" ht="47.25" x14ac:dyDescent="0.25">
      <c r="A13" s="1" t="s">
        <v>1</v>
      </c>
      <c r="B13" s="1" t="s">
        <v>13</v>
      </c>
      <c r="C13" s="1" t="s">
        <v>3</v>
      </c>
    </row>
    <row r="14" spans="1:6" ht="15.75" x14ac:dyDescent="0.25">
      <c r="A14" s="1" t="s">
        <v>4</v>
      </c>
      <c r="B14" s="3" t="s">
        <v>14</v>
      </c>
      <c r="C14" s="3" t="s">
        <v>14</v>
      </c>
      <c r="D14" s="6"/>
    </row>
    <row r="15" spans="1:6" ht="15.75" x14ac:dyDescent="0.25">
      <c r="A15" s="1" t="s">
        <v>6</v>
      </c>
      <c r="B15" s="5" t="s">
        <v>15</v>
      </c>
      <c r="C15" s="5" t="s">
        <v>16</v>
      </c>
      <c r="F15" s="4"/>
    </row>
    <row r="16" spans="1:6" ht="15.75" x14ac:dyDescent="0.25">
      <c r="A16" s="1" t="s">
        <v>9</v>
      </c>
      <c r="B16" s="5" t="s">
        <v>17</v>
      </c>
      <c r="C16" s="5" t="s">
        <v>18</v>
      </c>
      <c r="F16" s="4"/>
    </row>
    <row r="19" spans="1:2" ht="15.75" x14ac:dyDescent="0.25">
      <c r="A19" s="44" t="s">
        <v>19</v>
      </c>
      <c r="B19" s="44"/>
    </row>
    <row r="21" spans="1:2" ht="15.75" x14ac:dyDescent="0.25">
      <c r="A21" s="1" t="s">
        <v>1</v>
      </c>
      <c r="B21" s="7" t="s">
        <v>20</v>
      </c>
    </row>
    <row r="22" spans="1:2" ht="15.75" x14ac:dyDescent="0.25">
      <c r="A22" s="1" t="s">
        <v>4</v>
      </c>
      <c r="B22" s="8">
        <v>0.7</v>
      </c>
    </row>
    <row r="23" spans="1:2" ht="15.75" x14ac:dyDescent="0.25">
      <c r="A23" s="1" t="s">
        <v>6</v>
      </c>
      <c r="B23" s="9">
        <f>B22*0.875</f>
        <v>0.61249999999999993</v>
      </c>
    </row>
    <row r="24" spans="1:2" ht="15.75" x14ac:dyDescent="0.25">
      <c r="A24" s="1" t="s">
        <v>9</v>
      </c>
      <c r="B24" s="9">
        <f>B22*0.7</f>
        <v>0.48999999999999994</v>
      </c>
    </row>
  </sheetData>
  <mergeCells count="3">
    <mergeCell ref="A3:B3"/>
    <mergeCell ref="A11:B11"/>
    <mergeCell ref="A19:B19"/>
  </mergeCells>
  <pageMargins left="0.7" right="0.7" top="0.75" bottom="0.75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"/>
  <sheetViews>
    <sheetView tabSelected="1" zoomScaleNormal="100" workbookViewId="0"/>
  </sheetViews>
  <sheetFormatPr defaultRowHeight="15" x14ac:dyDescent="0.25"/>
  <cols>
    <col min="1" max="1" width="79.7109375" customWidth="1"/>
    <col min="2" max="2" width="8.140625" style="10" customWidth="1"/>
    <col min="3" max="3" width="9.85546875" style="10" customWidth="1"/>
    <col min="4" max="4" width="12.7109375" customWidth="1"/>
    <col min="5" max="5" width="14.28515625" customWidth="1"/>
    <col min="6" max="9" width="12.7109375" customWidth="1"/>
    <col min="10" max="19" width="8.7109375" customWidth="1"/>
    <col min="20" max="20" width="9.7109375" customWidth="1"/>
    <col min="21" max="1025" width="8.7109375" customWidth="1"/>
  </cols>
  <sheetData>
    <row r="1" spans="1:9" x14ac:dyDescent="0.25">
      <c r="A1" s="49" t="s">
        <v>106</v>
      </c>
    </row>
    <row r="3" spans="1:9" x14ac:dyDescent="0.25">
      <c r="D3" s="45" t="s">
        <v>21</v>
      </c>
      <c r="E3" s="45"/>
      <c r="F3" s="46" t="s">
        <v>22</v>
      </c>
      <c r="G3" s="46"/>
      <c r="H3" s="47" t="s">
        <v>23</v>
      </c>
      <c r="I3" s="47"/>
    </row>
    <row r="4" spans="1:9" ht="15.75" customHeight="1" x14ac:dyDescent="0.25">
      <c r="A4" s="48" t="s">
        <v>24</v>
      </c>
      <c r="B4" s="11" t="s">
        <v>25</v>
      </c>
      <c r="C4" s="11" t="s">
        <v>25</v>
      </c>
      <c r="D4" s="12" t="s">
        <v>26</v>
      </c>
      <c r="E4" s="12" t="s">
        <v>27</v>
      </c>
      <c r="F4" s="13" t="s">
        <v>26</v>
      </c>
      <c r="G4" s="13" t="s">
        <v>27</v>
      </c>
      <c r="H4" s="14" t="s">
        <v>26</v>
      </c>
      <c r="I4" s="14" t="s">
        <v>27</v>
      </c>
    </row>
    <row r="5" spans="1:9" ht="15.75" x14ac:dyDescent="0.25">
      <c r="A5" s="48"/>
      <c r="B5" s="11" t="s">
        <v>28</v>
      </c>
      <c r="C5" s="11" t="s">
        <v>29</v>
      </c>
      <c r="D5" s="15">
        <v>30</v>
      </c>
      <c r="E5" s="15">
        <v>0.6</v>
      </c>
      <c r="F5" s="16">
        <v>24</v>
      </c>
      <c r="G5" s="16">
        <v>0.48</v>
      </c>
      <c r="H5" s="17">
        <v>0</v>
      </c>
      <c r="I5" s="17">
        <v>0</v>
      </c>
    </row>
    <row r="6" spans="1:9" ht="15.75" x14ac:dyDescent="0.25">
      <c r="A6" s="18" t="s">
        <v>30</v>
      </c>
      <c r="B6" s="19">
        <v>0.878</v>
      </c>
      <c r="C6" s="19">
        <v>2.4079999999999999</v>
      </c>
      <c r="D6" s="20">
        <f t="shared" ref="D6:D17" si="0">B6*D$5</f>
        <v>26.34</v>
      </c>
      <c r="E6" s="20">
        <f t="shared" ref="E6:E17" si="1">C6*E$5</f>
        <v>1.4447999999999999</v>
      </c>
      <c r="F6" s="21">
        <f t="shared" ref="F6:F17" si="2">B6*F$5</f>
        <v>21.071999999999999</v>
      </c>
      <c r="G6" s="21">
        <f t="shared" ref="G6:G17" si="3">C6*G$5</f>
        <v>1.15584</v>
      </c>
      <c r="H6" s="22">
        <f t="shared" ref="H6:H17" si="4">B6*H$5</f>
        <v>0</v>
      </c>
      <c r="I6" s="22">
        <f t="shared" ref="I6:I17" si="5">C6*I$5</f>
        <v>0</v>
      </c>
    </row>
    <row r="7" spans="1:9" ht="15.75" x14ac:dyDescent="0.25">
      <c r="A7" s="18" t="s">
        <v>31</v>
      </c>
      <c r="B7" s="19">
        <v>0.61480000000000001</v>
      </c>
      <c r="C7" s="19">
        <v>0</v>
      </c>
      <c r="D7" s="20">
        <f t="shared" si="0"/>
        <v>18.443999999999999</v>
      </c>
      <c r="E7" s="20">
        <f t="shared" si="1"/>
        <v>0</v>
      </c>
      <c r="F7" s="21">
        <f t="shared" si="2"/>
        <v>14.7552</v>
      </c>
      <c r="G7" s="21">
        <f t="shared" si="3"/>
        <v>0</v>
      </c>
      <c r="H7" s="22">
        <f t="shared" si="4"/>
        <v>0</v>
      </c>
      <c r="I7" s="22">
        <f t="shared" si="5"/>
        <v>0</v>
      </c>
    </row>
    <row r="8" spans="1:9" ht="15.75" x14ac:dyDescent="0.25">
      <c r="A8" s="18" t="s">
        <v>32</v>
      </c>
      <c r="B8" s="19">
        <v>0</v>
      </c>
      <c r="C8" s="19">
        <v>0</v>
      </c>
      <c r="D8" s="20">
        <f t="shared" si="0"/>
        <v>0</v>
      </c>
      <c r="E8" s="20">
        <f t="shared" si="1"/>
        <v>0</v>
      </c>
      <c r="F8" s="21">
        <f t="shared" si="2"/>
        <v>0</v>
      </c>
      <c r="G8" s="21">
        <f t="shared" si="3"/>
        <v>0</v>
      </c>
      <c r="H8" s="22">
        <f t="shared" si="4"/>
        <v>0</v>
      </c>
      <c r="I8" s="22">
        <f t="shared" si="5"/>
        <v>0</v>
      </c>
    </row>
    <row r="9" spans="1:9" ht="15.75" x14ac:dyDescent="0.25">
      <c r="A9" s="18" t="s">
        <v>33</v>
      </c>
      <c r="B9" s="19">
        <v>0.26319999999999999</v>
      </c>
      <c r="C9" s="19">
        <v>0</v>
      </c>
      <c r="D9" s="20">
        <f t="shared" si="0"/>
        <v>7.8959999999999999</v>
      </c>
      <c r="E9" s="20">
        <f t="shared" si="1"/>
        <v>0</v>
      </c>
      <c r="F9" s="21">
        <f t="shared" si="2"/>
        <v>6.3167999999999997</v>
      </c>
      <c r="G9" s="21">
        <f t="shared" si="3"/>
        <v>0</v>
      </c>
      <c r="H9" s="22">
        <f t="shared" si="4"/>
        <v>0</v>
      </c>
      <c r="I9" s="22">
        <f t="shared" si="5"/>
        <v>0</v>
      </c>
    </row>
    <row r="10" spans="1:9" ht="15.75" x14ac:dyDescent="0.25">
      <c r="A10" s="18" t="s">
        <v>34</v>
      </c>
      <c r="B10" s="19">
        <v>0.2198</v>
      </c>
      <c r="C10" s="19">
        <v>0</v>
      </c>
      <c r="D10" s="20">
        <f t="shared" si="0"/>
        <v>6.5939999999999994</v>
      </c>
      <c r="E10" s="20">
        <f t="shared" si="1"/>
        <v>0</v>
      </c>
      <c r="F10" s="21">
        <f t="shared" si="2"/>
        <v>5.2751999999999999</v>
      </c>
      <c r="G10" s="21">
        <f t="shared" si="3"/>
        <v>0</v>
      </c>
      <c r="H10" s="22">
        <f t="shared" si="4"/>
        <v>0</v>
      </c>
      <c r="I10" s="22">
        <f t="shared" si="5"/>
        <v>0</v>
      </c>
    </row>
    <row r="11" spans="1:9" ht="15.75" x14ac:dyDescent="0.25">
      <c r="A11" s="18" t="s">
        <v>35</v>
      </c>
      <c r="B11" s="19">
        <v>0</v>
      </c>
      <c r="C11" s="19">
        <v>0</v>
      </c>
      <c r="D11" s="20">
        <f t="shared" si="0"/>
        <v>0</v>
      </c>
      <c r="E11" s="20">
        <f t="shared" si="1"/>
        <v>0</v>
      </c>
      <c r="F11" s="21">
        <f t="shared" si="2"/>
        <v>0</v>
      </c>
      <c r="G11" s="21">
        <f t="shared" si="3"/>
        <v>0</v>
      </c>
      <c r="H11" s="22">
        <f t="shared" si="4"/>
        <v>0</v>
      </c>
      <c r="I11" s="22">
        <f t="shared" si="5"/>
        <v>0</v>
      </c>
    </row>
    <row r="12" spans="1:9" ht="15.75" x14ac:dyDescent="0.25">
      <c r="A12" s="18" t="s">
        <v>36</v>
      </c>
      <c r="B12" s="19">
        <v>5</v>
      </c>
      <c r="C12" s="19">
        <v>0</v>
      </c>
      <c r="D12" s="20">
        <f t="shared" si="0"/>
        <v>150</v>
      </c>
      <c r="E12" s="20">
        <f t="shared" si="1"/>
        <v>0</v>
      </c>
      <c r="F12" s="21">
        <f t="shared" si="2"/>
        <v>120</v>
      </c>
      <c r="G12" s="21">
        <f t="shared" si="3"/>
        <v>0</v>
      </c>
      <c r="H12" s="22">
        <f t="shared" si="4"/>
        <v>0</v>
      </c>
      <c r="I12" s="22">
        <f t="shared" si="5"/>
        <v>0</v>
      </c>
    </row>
    <row r="13" spans="1:9" ht="15.75" x14ac:dyDescent="0.25">
      <c r="A13" s="18" t="s">
        <v>37</v>
      </c>
      <c r="B13" s="19">
        <v>0</v>
      </c>
      <c r="C13" s="19">
        <v>0</v>
      </c>
      <c r="D13" s="20">
        <f t="shared" si="0"/>
        <v>0</v>
      </c>
      <c r="E13" s="20">
        <f t="shared" si="1"/>
        <v>0</v>
      </c>
      <c r="F13" s="21">
        <f t="shared" si="2"/>
        <v>0</v>
      </c>
      <c r="G13" s="21">
        <f t="shared" si="3"/>
        <v>0</v>
      </c>
      <c r="H13" s="22">
        <f t="shared" si="4"/>
        <v>0</v>
      </c>
      <c r="I13" s="22">
        <f t="shared" si="5"/>
        <v>0</v>
      </c>
    </row>
    <row r="14" spans="1:9" ht="15.75" x14ac:dyDescent="0.25">
      <c r="A14" s="18" t="s">
        <v>38</v>
      </c>
      <c r="B14" s="19">
        <v>0.878</v>
      </c>
      <c r="C14" s="19">
        <v>0</v>
      </c>
      <c r="D14" s="20">
        <f t="shared" si="0"/>
        <v>26.34</v>
      </c>
      <c r="E14" s="20">
        <f t="shared" si="1"/>
        <v>0</v>
      </c>
      <c r="F14" s="21">
        <f t="shared" si="2"/>
        <v>21.071999999999999</v>
      </c>
      <c r="G14" s="21">
        <f t="shared" si="3"/>
        <v>0</v>
      </c>
      <c r="H14" s="22">
        <f t="shared" si="4"/>
        <v>0</v>
      </c>
      <c r="I14" s="22">
        <f t="shared" si="5"/>
        <v>0</v>
      </c>
    </row>
    <row r="15" spans="1:9" ht="30" x14ac:dyDescent="0.25">
      <c r="A15" s="18" t="s">
        <v>39</v>
      </c>
      <c r="B15" s="19">
        <v>0</v>
      </c>
      <c r="C15" s="19">
        <v>0.68200000000000005</v>
      </c>
      <c r="D15" s="20">
        <f t="shared" si="0"/>
        <v>0</v>
      </c>
      <c r="E15" s="20">
        <f t="shared" si="1"/>
        <v>0.40920000000000001</v>
      </c>
      <c r="F15" s="21">
        <f t="shared" si="2"/>
        <v>0</v>
      </c>
      <c r="G15" s="21">
        <f t="shared" si="3"/>
        <v>0.32736000000000004</v>
      </c>
      <c r="H15" s="22">
        <f t="shared" si="4"/>
        <v>0</v>
      </c>
      <c r="I15" s="22">
        <f t="shared" si="5"/>
        <v>0</v>
      </c>
    </row>
    <row r="16" spans="1:9" ht="15.75" x14ac:dyDescent="0.25">
      <c r="A16" s="18" t="s">
        <v>40</v>
      </c>
      <c r="B16" s="19">
        <v>0</v>
      </c>
      <c r="C16" s="19">
        <v>0.46</v>
      </c>
      <c r="D16" s="20">
        <f t="shared" si="0"/>
        <v>0</v>
      </c>
      <c r="E16" s="20">
        <f t="shared" si="1"/>
        <v>0.27600000000000002</v>
      </c>
      <c r="F16" s="21">
        <f t="shared" si="2"/>
        <v>0</v>
      </c>
      <c r="G16" s="21">
        <f t="shared" si="3"/>
        <v>0.2208</v>
      </c>
      <c r="H16" s="22">
        <f t="shared" si="4"/>
        <v>0</v>
      </c>
      <c r="I16" s="22">
        <f t="shared" si="5"/>
        <v>0</v>
      </c>
    </row>
    <row r="17" spans="1:9" ht="15.75" x14ac:dyDescent="0.25">
      <c r="A17" s="18" t="s">
        <v>41</v>
      </c>
      <c r="B17" s="19">
        <v>0</v>
      </c>
      <c r="C17" s="19">
        <v>0</v>
      </c>
      <c r="D17" s="20">
        <f t="shared" si="0"/>
        <v>0</v>
      </c>
      <c r="E17" s="20">
        <f t="shared" si="1"/>
        <v>0</v>
      </c>
      <c r="F17" s="21">
        <f t="shared" si="2"/>
        <v>0</v>
      </c>
      <c r="G17" s="21">
        <f t="shared" si="3"/>
        <v>0</v>
      </c>
      <c r="H17" s="22">
        <f t="shared" si="4"/>
        <v>0</v>
      </c>
      <c r="I17" s="22">
        <f t="shared" si="5"/>
        <v>0</v>
      </c>
    </row>
    <row r="18" spans="1:9" ht="15.75" x14ac:dyDescent="0.25">
      <c r="A18" s="18" t="s">
        <v>42</v>
      </c>
      <c r="B18" s="19">
        <v>0</v>
      </c>
      <c r="C18" s="19">
        <v>0.7</v>
      </c>
      <c r="D18" s="20">
        <v>0</v>
      </c>
      <c r="E18" s="20">
        <f>C18*E$5</f>
        <v>0.42</v>
      </c>
      <c r="F18" s="21">
        <v>0</v>
      </c>
      <c r="G18" s="21">
        <f>C18*G$5</f>
        <v>0.33599999999999997</v>
      </c>
      <c r="H18" s="22">
        <v>0</v>
      </c>
      <c r="I18" s="22">
        <f>C18*I$5</f>
        <v>0</v>
      </c>
    </row>
    <row r="19" spans="1:9" ht="15.75" x14ac:dyDescent="0.25">
      <c r="A19" s="18" t="s">
        <v>43</v>
      </c>
      <c r="B19" s="23">
        <v>0</v>
      </c>
      <c r="C19" s="19">
        <v>0</v>
      </c>
      <c r="D19" s="20"/>
      <c r="E19" s="20">
        <f>C19*E$5</f>
        <v>0</v>
      </c>
      <c r="F19" s="21">
        <v>0</v>
      </c>
      <c r="G19" s="21">
        <f>C19*G$5</f>
        <v>0</v>
      </c>
      <c r="H19" s="22">
        <v>0</v>
      </c>
      <c r="I19" s="22">
        <f>C19*I$5</f>
        <v>0</v>
      </c>
    </row>
    <row r="20" spans="1:9" ht="15.75" x14ac:dyDescent="0.25">
      <c r="A20" s="18" t="s">
        <v>44</v>
      </c>
      <c r="B20" s="19">
        <v>0</v>
      </c>
      <c r="C20" s="19">
        <v>2.4079999999999999</v>
      </c>
      <c r="D20" s="20">
        <f t="shared" ref="D20:D25" si="6">B20*D$5</f>
        <v>0</v>
      </c>
      <c r="E20" s="20">
        <f>C20*E$5</f>
        <v>1.4447999999999999</v>
      </c>
      <c r="F20" s="21">
        <f t="shared" ref="F20:F25" si="7">B20*F$5</f>
        <v>0</v>
      </c>
      <c r="G20" s="21">
        <f>C20*G$5</f>
        <v>1.15584</v>
      </c>
      <c r="H20" s="22">
        <f t="shared" ref="H20:H25" si="8">B20*H$5</f>
        <v>0</v>
      </c>
      <c r="I20" s="22">
        <f>C20*I$5</f>
        <v>0</v>
      </c>
    </row>
    <row r="21" spans="1:9" ht="15.75" x14ac:dyDescent="0.25">
      <c r="A21" s="18" t="s">
        <v>45</v>
      </c>
      <c r="B21" s="24">
        <v>0</v>
      </c>
      <c r="C21" s="19"/>
      <c r="D21" s="20">
        <f t="shared" si="6"/>
        <v>0</v>
      </c>
      <c r="E21" s="20">
        <f>C21*E$5</f>
        <v>0</v>
      </c>
      <c r="F21" s="21">
        <f t="shared" si="7"/>
        <v>0</v>
      </c>
      <c r="G21" s="21">
        <f>C21*G$5</f>
        <v>0</v>
      </c>
      <c r="H21" s="22">
        <f t="shared" si="8"/>
        <v>0</v>
      </c>
      <c r="I21" s="22">
        <f>C21*I$5</f>
        <v>0</v>
      </c>
    </row>
    <row r="22" spans="1:9" ht="15.75" x14ac:dyDescent="0.25">
      <c r="A22" s="18" t="s">
        <v>46</v>
      </c>
      <c r="B22" s="24">
        <v>0</v>
      </c>
      <c r="C22" s="19"/>
      <c r="D22" s="20">
        <f t="shared" si="6"/>
        <v>0</v>
      </c>
      <c r="E22" s="20"/>
      <c r="F22" s="21">
        <f t="shared" si="7"/>
        <v>0</v>
      </c>
      <c r="G22" s="21"/>
      <c r="H22" s="22">
        <f t="shared" si="8"/>
        <v>0</v>
      </c>
      <c r="I22" s="22"/>
    </row>
    <row r="23" spans="1:9" ht="15.75" x14ac:dyDescent="0.25">
      <c r="A23" s="18" t="s">
        <v>47</v>
      </c>
      <c r="B23" s="19">
        <v>0</v>
      </c>
      <c r="C23" s="19">
        <v>0</v>
      </c>
      <c r="D23" s="20">
        <f t="shared" si="6"/>
        <v>0</v>
      </c>
      <c r="E23" s="20">
        <f>C23*E$5</f>
        <v>0</v>
      </c>
      <c r="F23" s="21">
        <f t="shared" si="7"/>
        <v>0</v>
      </c>
      <c r="G23" s="21">
        <f>C23*G$5</f>
        <v>0</v>
      </c>
      <c r="H23" s="22">
        <f t="shared" si="8"/>
        <v>0</v>
      </c>
      <c r="I23" s="22">
        <f>C23*I$5</f>
        <v>0</v>
      </c>
    </row>
    <row r="24" spans="1:9" ht="30" x14ac:dyDescent="0.25">
      <c r="A24" s="18" t="s">
        <v>48</v>
      </c>
      <c r="B24" s="19">
        <v>0</v>
      </c>
      <c r="C24" s="19">
        <v>0.46</v>
      </c>
      <c r="D24" s="20">
        <f t="shared" si="6"/>
        <v>0</v>
      </c>
      <c r="E24" s="20">
        <f>C24*E$5</f>
        <v>0.27600000000000002</v>
      </c>
      <c r="F24" s="21">
        <f t="shared" si="7"/>
        <v>0</v>
      </c>
      <c r="G24" s="21">
        <f>C24*G$5</f>
        <v>0.2208</v>
      </c>
      <c r="H24" s="22">
        <f t="shared" si="8"/>
        <v>0</v>
      </c>
      <c r="I24" s="22">
        <f>C24*I$5</f>
        <v>0</v>
      </c>
    </row>
    <row r="25" spans="1:9" ht="15.75" x14ac:dyDescent="0.25">
      <c r="A25" s="25" t="s">
        <v>49</v>
      </c>
      <c r="B25" s="19">
        <v>0</v>
      </c>
      <c r="C25" s="19">
        <v>0</v>
      </c>
      <c r="D25" s="20">
        <f t="shared" si="6"/>
        <v>0</v>
      </c>
      <c r="E25" s="20">
        <f>C25*E$5</f>
        <v>0</v>
      </c>
      <c r="F25" s="21">
        <f t="shared" si="7"/>
        <v>0</v>
      </c>
      <c r="G25" s="21">
        <f>C25*G$5</f>
        <v>0</v>
      </c>
      <c r="H25" s="22">
        <f t="shared" si="8"/>
        <v>0</v>
      </c>
      <c r="I25" s="22">
        <f>C25*I$5</f>
        <v>0</v>
      </c>
    </row>
    <row r="27" spans="1:9" ht="15.75" x14ac:dyDescent="0.25">
      <c r="A27" s="26" t="s">
        <v>50</v>
      </c>
      <c r="B27" s="27"/>
      <c r="C27" s="27"/>
      <c r="D27" s="28"/>
      <c r="E27" s="28"/>
      <c r="F27" s="28"/>
      <c r="G27" s="2"/>
      <c r="H27" s="29"/>
      <c r="I27" s="29"/>
    </row>
    <row r="28" spans="1:9" ht="15.75" x14ac:dyDescent="0.25">
      <c r="A28" s="26" t="s">
        <v>51</v>
      </c>
      <c r="B28" s="27"/>
      <c r="C28" s="27"/>
      <c r="D28" s="28"/>
      <c r="E28" s="28"/>
      <c r="F28" s="28"/>
      <c r="G28" s="2"/>
      <c r="H28" s="29"/>
      <c r="I28" s="29"/>
    </row>
    <row r="29" spans="1:9" ht="15" customHeight="1" x14ac:dyDescent="0.25">
      <c r="D29" s="45" t="s">
        <v>21</v>
      </c>
      <c r="E29" s="45"/>
      <c r="F29" s="46" t="s">
        <v>22</v>
      </c>
      <c r="G29" s="46"/>
      <c r="H29" s="47"/>
      <c r="I29" s="47"/>
    </row>
    <row r="30" spans="1:9" ht="15.75" customHeight="1" x14ac:dyDescent="0.25">
      <c r="A30" s="48" t="s">
        <v>52</v>
      </c>
      <c r="B30" s="11" t="s">
        <v>25</v>
      </c>
      <c r="C30" s="11" t="s">
        <v>25</v>
      </c>
      <c r="D30" s="12" t="s">
        <v>26</v>
      </c>
      <c r="E30" s="12" t="s">
        <v>53</v>
      </c>
      <c r="F30" s="13" t="s">
        <v>26</v>
      </c>
      <c r="G30" s="13" t="s">
        <v>53</v>
      </c>
      <c r="H30" s="14"/>
      <c r="I30" s="14"/>
    </row>
    <row r="31" spans="1:9" ht="15.75" x14ac:dyDescent="0.25">
      <c r="A31" s="48"/>
      <c r="B31" s="11" t="s">
        <v>28</v>
      </c>
      <c r="C31" s="11" t="s">
        <v>29</v>
      </c>
      <c r="D31" s="15">
        <v>30</v>
      </c>
      <c r="E31" s="15">
        <v>0.6</v>
      </c>
      <c r="F31" s="16">
        <v>0</v>
      </c>
      <c r="G31" s="16">
        <v>0</v>
      </c>
      <c r="H31" s="17"/>
      <c r="I31" s="17"/>
    </row>
    <row r="32" spans="1:9" ht="15" customHeight="1" x14ac:dyDescent="0.25">
      <c r="A32" s="30" t="s">
        <v>54</v>
      </c>
      <c r="B32" s="31">
        <v>0.56799999999999995</v>
      </c>
      <c r="C32" s="31">
        <v>0.09</v>
      </c>
      <c r="D32" s="20">
        <f t="shared" ref="D32:E34" si="9">B32*D$31</f>
        <v>17.04</v>
      </c>
      <c r="E32" s="20">
        <f t="shared" si="9"/>
        <v>5.3999999999999999E-2</v>
      </c>
      <c r="F32" s="32">
        <f t="shared" ref="F32:G34" si="10">B32*F$31</f>
        <v>0</v>
      </c>
      <c r="G32" s="32">
        <f t="shared" si="10"/>
        <v>0</v>
      </c>
      <c r="H32" s="33"/>
      <c r="I32" s="33"/>
    </row>
    <row r="33" spans="1:9" ht="15" customHeight="1" x14ac:dyDescent="0.25">
      <c r="A33" s="30" t="s">
        <v>55</v>
      </c>
      <c r="B33" s="31">
        <v>0.86199999999999999</v>
      </c>
      <c r="C33" s="31">
        <v>0.13</v>
      </c>
      <c r="D33" s="20">
        <f t="shared" si="9"/>
        <v>25.86</v>
      </c>
      <c r="E33" s="20">
        <f t="shared" si="9"/>
        <v>7.8E-2</v>
      </c>
      <c r="F33" s="32">
        <f t="shared" si="10"/>
        <v>0</v>
      </c>
      <c r="G33" s="32">
        <f t="shared" si="10"/>
        <v>0</v>
      </c>
      <c r="H33" s="33"/>
      <c r="I33" s="33"/>
    </row>
    <row r="34" spans="1:9" ht="15" customHeight="1" x14ac:dyDescent="0.25">
      <c r="A34" s="30" t="s">
        <v>56</v>
      </c>
      <c r="B34" s="31">
        <v>1.1364000000000001</v>
      </c>
      <c r="C34" s="31">
        <v>0.18</v>
      </c>
      <c r="D34" s="20">
        <f t="shared" si="9"/>
        <v>34.091999999999999</v>
      </c>
      <c r="E34" s="20">
        <f t="shared" si="9"/>
        <v>0.108</v>
      </c>
      <c r="F34" s="32">
        <f t="shared" si="10"/>
        <v>0</v>
      </c>
      <c r="G34" s="32">
        <f t="shared" si="10"/>
        <v>0</v>
      </c>
      <c r="H34" s="33"/>
      <c r="I34" s="33"/>
    </row>
    <row r="35" spans="1:9" ht="15" customHeight="1" x14ac:dyDescent="0.25">
      <c r="A35" s="30"/>
      <c r="B35" s="31"/>
      <c r="C35" s="31"/>
      <c r="D35" s="20"/>
      <c r="E35" s="20"/>
      <c r="F35" s="32"/>
      <c r="G35" s="32"/>
      <c r="H35" s="33"/>
      <c r="I35" s="33"/>
    </row>
    <row r="36" spans="1:9" ht="15" customHeight="1" x14ac:dyDescent="0.25">
      <c r="A36" s="30" t="s">
        <v>57</v>
      </c>
      <c r="B36" s="31">
        <v>0.56799999999999995</v>
      </c>
      <c r="C36" s="31">
        <v>0.09</v>
      </c>
      <c r="D36" s="20">
        <f t="shared" ref="D36:E38" si="11">B36*D$31</f>
        <v>17.04</v>
      </c>
      <c r="E36" s="20">
        <f t="shared" si="11"/>
        <v>5.3999999999999999E-2</v>
      </c>
      <c r="F36" s="32">
        <f t="shared" ref="F36:G38" si="12">B36*F$31</f>
        <v>0</v>
      </c>
      <c r="G36" s="32">
        <f t="shared" si="12"/>
        <v>0</v>
      </c>
      <c r="H36" s="33"/>
      <c r="I36" s="33"/>
    </row>
    <row r="37" spans="1:9" ht="15" customHeight="1" x14ac:dyDescent="0.25">
      <c r="A37" s="30" t="s">
        <v>58</v>
      </c>
      <c r="B37" s="31">
        <v>0.86199999999999999</v>
      </c>
      <c r="C37" s="31">
        <v>0.13</v>
      </c>
      <c r="D37" s="20">
        <f t="shared" si="11"/>
        <v>25.86</v>
      </c>
      <c r="E37" s="20">
        <f t="shared" si="11"/>
        <v>7.8E-2</v>
      </c>
      <c r="F37" s="32">
        <f t="shared" si="12"/>
        <v>0</v>
      </c>
      <c r="G37" s="32">
        <f t="shared" si="12"/>
        <v>0</v>
      </c>
      <c r="H37" s="33"/>
      <c r="I37" s="33"/>
    </row>
    <row r="38" spans="1:9" ht="15.75" x14ac:dyDescent="0.25">
      <c r="A38" s="30" t="s">
        <v>59</v>
      </c>
      <c r="B38" s="31">
        <v>1.1364000000000001</v>
      </c>
      <c r="C38" s="31">
        <v>0.18</v>
      </c>
      <c r="D38" s="20">
        <f t="shared" si="11"/>
        <v>34.091999999999999</v>
      </c>
      <c r="E38" s="20">
        <f t="shared" si="11"/>
        <v>0.108</v>
      </c>
      <c r="F38" s="32">
        <f t="shared" si="12"/>
        <v>0</v>
      </c>
      <c r="G38" s="32">
        <f t="shared" si="12"/>
        <v>0</v>
      </c>
      <c r="H38" s="33"/>
      <c r="I38" s="33"/>
    </row>
    <row r="39" spans="1:9" ht="15.75" x14ac:dyDescent="0.25">
      <c r="A39" s="34"/>
      <c r="B39" s="31"/>
      <c r="C39" s="31"/>
      <c r="D39" s="35"/>
      <c r="E39" s="35"/>
      <c r="F39" s="35"/>
      <c r="G39" s="35"/>
      <c r="H39" s="35"/>
      <c r="I39" s="35"/>
    </row>
    <row r="40" spans="1:9" ht="15.75" x14ac:dyDescent="0.25">
      <c r="A40" s="36" t="s">
        <v>60</v>
      </c>
      <c r="B40" s="31"/>
      <c r="C40" s="31"/>
      <c r="D40" s="20">
        <f t="shared" ref="D40:E42" si="13">B40*D$31</f>
        <v>0</v>
      </c>
      <c r="E40" s="20">
        <f t="shared" si="13"/>
        <v>0</v>
      </c>
      <c r="F40" s="32">
        <f t="shared" ref="F40:G42" si="14">B40*F$31</f>
        <v>0</v>
      </c>
      <c r="G40" s="32">
        <f t="shared" si="14"/>
        <v>0</v>
      </c>
      <c r="H40" s="35"/>
      <c r="I40" s="35"/>
    </row>
    <row r="41" spans="1:9" ht="15.75" x14ac:dyDescent="0.25">
      <c r="A41" s="36" t="s">
        <v>61</v>
      </c>
      <c r="B41" s="31"/>
      <c r="C41" s="31"/>
      <c r="D41" s="20">
        <f t="shared" si="13"/>
        <v>0</v>
      </c>
      <c r="E41" s="20">
        <f t="shared" si="13"/>
        <v>0</v>
      </c>
      <c r="F41" s="32">
        <f t="shared" si="14"/>
        <v>0</v>
      </c>
      <c r="G41" s="32">
        <f t="shared" si="14"/>
        <v>0</v>
      </c>
      <c r="H41" s="35"/>
      <c r="I41" s="35"/>
    </row>
    <row r="42" spans="1:9" ht="15.75" x14ac:dyDescent="0.25">
      <c r="A42" s="36" t="s">
        <v>62</v>
      </c>
      <c r="B42" s="31"/>
      <c r="C42" s="31"/>
      <c r="D42" s="20">
        <f t="shared" si="13"/>
        <v>0</v>
      </c>
      <c r="E42" s="20">
        <f t="shared" si="13"/>
        <v>0</v>
      </c>
      <c r="F42" s="32">
        <f t="shared" si="14"/>
        <v>0</v>
      </c>
      <c r="G42" s="32">
        <f t="shared" si="14"/>
        <v>0</v>
      </c>
      <c r="H42" s="35"/>
      <c r="I42" s="35"/>
    </row>
    <row r="43" spans="1:9" ht="15.75" x14ac:dyDescent="0.25">
      <c r="A43" s="34"/>
      <c r="B43" s="31"/>
      <c r="C43" s="31"/>
      <c r="D43" s="35"/>
      <c r="E43" s="35"/>
      <c r="F43" s="35"/>
      <c r="G43" s="35"/>
      <c r="H43" s="35"/>
      <c r="I43" s="35"/>
    </row>
    <row r="44" spans="1:9" ht="15.75" x14ac:dyDescent="0.25">
      <c r="A44" s="36" t="s">
        <v>63</v>
      </c>
      <c r="B44" s="31">
        <v>0</v>
      </c>
      <c r="C44" s="31">
        <v>0</v>
      </c>
      <c r="D44" s="31">
        <f t="shared" ref="D44:G46" si="15">B44*D$31</f>
        <v>0</v>
      </c>
      <c r="E44" s="31">
        <f t="shared" si="15"/>
        <v>0</v>
      </c>
      <c r="F44" s="31">
        <f t="shared" si="15"/>
        <v>0</v>
      </c>
      <c r="G44" s="31">
        <f t="shared" si="15"/>
        <v>0</v>
      </c>
      <c r="H44" s="31"/>
      <c r="I44" s="31"/>
    </row>
    <row r="45" spans="1:9" ht="15.75" x14ac:dyDescent="0.25">
      <c r="A45" s="36" t="s">
        <v>64</v>
      </c>
      <c r="B45" s="31">
        <v>0</v>
      </c>
      <c r="C45" s="31">
        <v>0</v>
      </c>
      <c r="D45" s="35">
        <f t="shared" si="15"/>
        <v>0</v>
      </c>
      <c r="E45" s="35">
        <f t="shared" si="15"/>
        <v>0</v>
      </c>
      <c r="F45" s="35">
        <f t="shared" si="15"/>
        <v>0</v>
      </c>
      <c r="G45" s="35">
        <f t="shared" si="15"/>
        <v>0</v>
      </c>
      <c r="H45" s="35"/>
      <c r="I45" s="35"/>
    </row>
    <row r="46" spans="1:9" ht="15.75" x14ac:dyDescent="0.25">
      <c r="A46" s="36" t="s">
        <v>65</v>
      </c>
      <c r="B46" s="31">
        <v>0</v>
      </c>
      <c r="C46" s="31">
        <v>0</v>
      </c>
      <c r="D46" s="35">
        <f t="shared" si="15"/>
        <v>0</v>
      </c>
      <c r="E46" s="35">
        <f t="shared" si="15"/>
        <v>0</v>
      </c>
      <c r="F46" s="35">
        <f t="shared" si="15"/>
        <v>0</v>
      </c>
      <c r="G46" s="35">
        <f t="shared" si="15"/>
        <v>0</v>
      </c>
      <c r="H46" s="35"/>
      <c r="I46" s="35"/>
    </row>
    <row r="47" spans="1:9" ht="15.75" x14ac:dyDescent="0.25">
      <c r="A47" s="34"/>
      <c r="B47" s="31"/>
      <c r="C47" s="31"/>
      <c r="D47" s="35"/>
      <c r="E47" s="35"/>
      <c r="F47" s="35"/>
      <c r="G47" s="35"/>
      <c r="H47" s="35"/>
      <c r="I47" s="35"/>
    </row>
    <row r="48" spans="1:9" ht="15.75" x14ac:dyDescent="0.25">
      <c r="A48" s="37" t="s">
        <v>66</v>
      </c>
      <c r="B48" s="31">
        <v>0</v>
      </c>
      <c r="C48" s="31">
        <v>0</v>
      </c>
      <c r="D48" s="35">
        <f t="shared" ref="D48:G50" si="16">B48*D$31</f>
        <v>0</v>
      </c>
      <c r="E48" s="35">
        <f t="shared" si="16"/>
        <v>0</v>
      </c>
      <c r="F48" s="35">
        <f t="shared" si="16"/>
        <v>0</v>
      </c>
      <c r="G48" s="35">
        <f t="shared" si="16"/>
        <v>0</v>
      </c>
      <c r="H48" s="35"/>
      <c r="I48" s="35"/>
    </row>
    <row r="49" spans="1:9" ht="15.75" x14ac:dyDescent="0.25">
      <c r="A49" s="37" t="s">
        <v>67</v>
      </c>
      <c r="B49" s="31">
        <v>0</v>
      </c>
      <c r="C49" s="31">
        <v>0</v>
      </c>
      <c r="D49" s="35">
        <f t="shared" si="16"/>
        <v>0</v>
      </c>
      <c r="E49" s="35">
        <f t="shared" si="16"/>
        <v>0</v>
      </c>
      <c r="F49" s="35">
        <f t="shared" si="16"/>
        <v>0</v>
      </c>
      <c r="G49" s="35">
        <f t="shared" si="16"/>
        <v>0</v>
      </c>
      <c r="H49" s="35"/>
      <c r="I49" s="35"/>
    </row>
    <row r="50" spans="1:9" ht="15.75" x14ac:dyDescent="0.25">
      <c r="A50" s="37" t="s">
        <v>68</v>
      </c>
      <c r="B50" s="31">
        <v>0</v>
      </c>
      <c r="C50" s="31">
        <v>0</v>
      </c>
      <c r="D50" s="35">
        <f t="shared" si="16"/>
        <v>0</v>
      </c>
      <c r="E50" s="35">
        <f t="shared" si="16"/>
        <v>0</v>
      </c>
      <c r="F50" s="35">
        <f t="shared" si="16"/>
        <v>0</v>
      </c>
      <c r="G50" s="35">
        <f t="shared" si="16"/>
        <v>0</v>
      </c>
      <c r="H50" s="35"/>
      <c r="I50" s="35"/>
    </row>
    <row r="51" spans="1:9" ht="15.75" x14ac:dyDescent="0.25">
      <c r="A51" s="34"/>
      <c r="B51" s="31"/>
      <c r="C51" s="31"/>
      <c r="D51" s="35"/>
      <c r="E51" s="35"/>
      <c r="F51" s="35"/>
      <c r="G51" s="35"/>
      <c r="H51" s="35"/>
      <c r="I51" s="35"/>
    </row>
    <row r="52" spans="1:9" ht="15.75" x14ac:dyDescent="0.25">
      <c r="A52" s="36" t="s">
        <v>69</v>
      </c>
      <c r="B52" s="31">
        <v>0</v>
      </c>
      <c r="C52" s="31">
        <v>0</v>
      </c>
      <c r="D52" s="35">
        <f t="shared" ref="D52:G54" si="17">B52*D$31</f>
        <v>0</v>
      </c>
      <c r="E52" s="35">
        <f t="shared" si="17"/>
        <v>0</v>
      </c>
      <c r="F52" s="35">
        <f t="shared" si="17"/>
        <v>0</v>
      </c>
      <c r="G52" s="35">
        <f t="shared" si="17"/>
        <v>0</v>
      </c>
      <c r="H52" s="35"/>
      <c r="I52" s="35"/>
    </row>
    <row r="53" spans="1:9" ht="15.75" x14ac:dyDescent="0.25">
      <c r="A53" s="36" t="s">
        <v>70</v>
      </c>
      <c r="B53" s="31">
        <v>0</v>
      </c>
      <c r="C53" s="31">
        <v>0</v>
      </c>
      <c r="D53" s="35">
        <f t="shared" si="17"/>
        <v>0</v>
      </c>
      <c r="E53" s="35">
        <f t="shared" si="17"/>
        <v>0</v>
      </c>
      <c r="F53" s="35">
        <f t="shared" si="17"/>
        <v>0</v>
      </c>
      <c r="G53" s="35">
        <f t="shared" si="17"/>
        <v>0</v>
      </c>
      <c r="H53" s="35"/>
      <c r="I53" s="35"/>
    </row>
    <row r="54" spans="1:9" ht="15.75" x14ac:dyDescent="0.25">
      <c r="A54" s="36" t="s">
        <v>71</v>
      </c>
      <c r="B54" s="31">
        <v>0</v>
      </c>
      <c r="C54" s="31">
        <v>0</v>
      </c>
      <c r="D54" s="35">
        <f t="shared" si="17"/>
        <v>0</v>
      </c>
      <c r="E54" s="35">
        <f t="shared" si="17"/>
        <v>0</v>
      </c>
      <c r="F54" s="35">
        <f t="shared" si="17"/>
        <v>0</v>
      </c>
      <c r="G54" s="35">
        <f t="shared" si="17"/>
        <v>0</v>
      </c>
      <c r="H54" s="35"/>
      <c r="I54" s="35"/>
    </row>
    <row r="55" spans="1:9" ht="15.75" x14ac:dyDescent="0.25">
      <c r="A55" s="34"/>
      <c r="B55" s="31"/>
      <c r="C55" s="31"/>
      <c r="D55" s="35"/>
      <c r="E55" s="35"/>
      <c r="F55" s="35"/>
      <c r="G55" s="35"/>
      <c r="H55" s="35"/>
      <c r="I55" s="35"/>
    </row>
    <row r="56" spans="1:9" ht="15.75" x14ac:dyDescent="0.25">
      <c r="A56" s="30" t="s">
        <v>72</v>
      </c>
      <c r="B56" s="31">
        <v>1.1499999999999999</v>
      </c>
      <c r="C56" s="31"/>
      <c r="D56" s="35">
        <f t="shared" ref="D56:E58" si="18">B56*D$31</f>
        <v>34.5</v>
      </c>
      <c r="E56" s="35">
        <f t="shared" si="18"/>
        <v>0</v>
      </c>
      <c r="F56" s="35">
        <v>0</v>
      </c>
      <c r="G56" s="35">
        <f>E56*G$31</f>
        <v>0</v>
      </c>
      <c r="H56" s="35"/>
      <c r="I56" s="35"/>
    </row>
    <row r="57" spans="1:9" ht="15.75" x14ac:dyDescent="0.25">
      <c r="A57" s="30" t="s">
        <v>73</v>
      </c>
      <c r="B57" s="31">
        <v>1.65</v>
      </c>
      <c r="C57" s="31"/>
      <c r="D57" s="35">
        <f t="shared" si="18"/>
        <v>49.5</v>
      </c>
      <c r="E57" s="35">
        <f t="shared" si="18"/>
        <v>0</v>
      </c>
      <c r="F57" s="35">
        <v>0</v>
      </c>
      <c r="G57" s="35">
        <f>E57*G$31</f>
        <v>0</v>
      </c>
      <c r="H57" s="35"/>
      <c r="I57" s="35"/>
    </row>
    <row r="58" spans="1:9" ht="16.5" customHeight="1" x14ac:dyDescent="0.25">
      <c r="A58" s="30" t="s">
        <v>74</v>
      </c>
      <c r="B58" s="31">
        <v>2.15</v>
      </c>
      <c r="C58" s="31"/>
      <c r="D58" s="35">
        <f t="shared" si="18"/>
        <v>64.5</v>
      </c>
      <c r="E58" s="35">
        <f t="shared" si="18"/>
        <v>0</v>
      </c>
      <c r="F58" s="35">
        <v>0</v>
      </c>
      <c r="G58" s="35">
        <f>E58*G$31</f>
        <v>0</v>
      </c>
      <c r="H58" s="35"/>
      <c r="I58" s="35"/>
    </row>
    <row r="59" spans="1:9" ht="16.5" customHeight="1" x14ac:dyDescent="0.25">
      <c r="A59" s="30"/>
      <c r="B59" s="31"/>
      <c r="C59" s="31"/>
      <c r="D59" s="38"/>
      <c r="E59" s="38"/>
      <c r="F59" s="38"/>
      <c r="G59" s="38"/>
      <c r="H59" s="33"/>
      <c r="I59" s="33"/>
    </row>
    <row r="60" spans="1:9" ht="15.75" x14ac:dyDescent="0.25">
      <c r="A60" s="30" t="s">
        <v>75</v>
      </c>
      <c r="B60" s="31"/>
      <c r="C60" s="31">
        <v>2.9</v>
      </c>
      <c r="D60" s="20">
        <f t="shared" ref="D60:E62" si="19">B60*D$31</f>
        <v>0</v>
      </c>
      <c r="E60" s="20">
        <f t="shared" si="19"/>
        <v>1.74</v>
      </c>
      <c r="F60" s="32">
        <f t="shared" ref="F60:G62" si="20">B60*F$31</f>
        <v>0</v>
      </c>
      <c r="G60" s="32">
        <f t="shared" si="20"/>
        <v>0</v>
      </c>
      <c r="H60" s="33"/>
      <c r="I60" s="33"/>
    </row>
    <row r="61" spans="1:9" ht="15.75" x14ac:dyDescent="0.25">
      <c r="A61" s="34" t="s">
        <v>76</v>
      </c>
      <c r="B61" s="31"/>
      <c r="C61" s="31">
        <v>2.2999999999999998</v>
      </c>
      <c r="D61" s="20">
        <f t="shared" si="19"/>
        <v>0</v>
      </c>
      <c r="E61" s="20">
        <f t="shared" si="19"/>
        <v>1.38</v>
      </c>
      <c r="F61" s="32">
        <f t="shared" si="20"/>
        <v>0</v>
      </c>
      <c r="G61" s="32">
        <f t="shared" si="20"/>
        <v>0</v>
      </c>
      <c r="H61" s="33"/>
      <c r="I61" s="33"/>
    </row>
    <row r="62" spans="1:9" ht="17.25" customHeight="1" x14ac:dyDescent="0.25">
      <c r="A62" s="30" t="s">
        <v>77</v>
      </c>
      <c r="B62" s="31"/>
      <c r="C62" s="31">
        <v>2.2799999999999998</v>
      </c>
      <c r="D62" s="20">
        <f t="shared" si="19"/>
        <v>0</v>
      </c>
      <c r="E62" s="20">
        <f t="shared" si="19"/>
        <v>1.3679999999999999</v>
      </c>
      <c r="F62" s="32">
        <f t="shared" si="20"/>
        <v>0</v>
      </c>
      <c r="G62" s="32">
        <f t="shared" si="20"/>
        <v>0</v>
      </c>
      <c r="H62" s="33"/>
      <c r="I62" s="33"/>
    </row>
    <row r="63" spans="1:9" ht="15.75" x14ac:dyDescent="0.25">
      <c r="A63" s="34"/>
      <c r="B63" s="31"/>
      <c r="C63" s="31"/>
      <c r="D63" s="38"/>
      <c r="E63" s="38"/>
      <c r="F63" s="32"/>
      <c r="G63" s="32"/>
      <c r="H63" s="33"/>
      <c r="I63" s="33"/>
    </row>
    <row r="64" spans="1:9" ht="15.75" x14ac:dyDescent="0.25">
      <c r="A64" s="34" t="s">
        <v>78</v>
      </c>
      <c r="B64" s="31">
        <v>1</v>
      </c>
      <c r="C64" s="31">
        <v>1</v>
      </c>
      <c r="D64" s="20">
        <f t="shared" ref="D64:D74" si="21">B64*D$31</f>
        <v>30</v>
      </c>
      <c r="E64" s="20">
        <f t="shared" ref="E64:E74" si="22">C64*E$31</f>
        <v>0.6</v>
      </c>
      <c r="F64" s="32">
        <f t="shared" ref="F64:G66" si="23">B64*F$31</f>
        <v>0</v>
      </c>
      <c r="G64" s="32">
        <f t="shared" si="23"/>
        <v>0</v>
      </c>
      <c r="H64" s="33"/>
      <c r="I64" s="33"/>
    </row>
    <row r="65" spans="1:9" ht="15.75" x14ac:dyDescent="0.25">
      <c r="A65" s="30" t="s">
        <v>79</v>
      </c>
      <c r="B65" s="31"/>
      <c r="C65" s="31">
        <v>3.448</v>
      </c>
      <c r="D65" s="20">
        <f t="shared" si="21"/>
        <v>0</v>
      </c>
      <c r="E65" s="20">
        <f t="shared" si="22"/>
        <v>2.0688</v>
      </c>
      <c r="F65" s="32">
        <f t="shared" si="23"/>
        <v>0</v>
      </c>
      <c r="G65" s="32">
        <f t="shared" si="23"/>
        <v>0</v>
      </c>
      <c r="H65" s="33"/>
      <c r="I65" s="33"/>
    </row>
    <row r="66" spans="1:9" ht="15.75" x14ac:dyDescent="0.25">
      <c r="A66" s="30" t="s">
        <v>80</v>
      </c>
      <c r="B66" s="31"/>
      <c r="C66" s="31">
        <v>10.33</v>
      </c>
      <c r="D66" s="20">
        <f t="shared" si="21"/>
        <v>0</v>
      </c>
      <c r="E66" s="20">
        <f t="shared" si="22"/>
        <v>6.1979999999999995</v>
      </c>
      <c r="F66" s="32">
        <f t="shared" si="23"/>
        <v>0</v>
      </c>
      <c r="G66" s="32">
        <f t="shared" si="23"/>
        <v>0</v>
      </c>
      <c r="H66" s="33"/>
      <c r="I66" s="33"/>
    </row>
    <row r="67" spans="1:9" ht="15.75" x14ac:dyDescent="0.25">
      <c r="A67" s="30" t="s">
        <v>81</v>
      </c>
      <c r="B67" s="31"/>
      <c r="C67" s="31">
        <v>82.63</v>
      </c>
      <c r="D67" s="20">
        <f t="shared" si="21"/>
        <v>0</v>
      </c>
      <c r="E67" s="20">
        <f t="shared" si="22"/>
        <v>49.577999999999996</v>
      </c>
      <c r="F67" s="32">
        <f t="shared" ref="F67:F74" si="24">B67*F$31</f>
        <v>0</v>
      </c>
      <c r="G67" s="32"/>
      <c r="H67" s="33"/>
      <c r="I67" s="33"/>
    </row>
    <row r="68" spans="1:9" ht="15.75" x14ac:dyDescent="0.25">
      <c r="A68" s="30" t="s">
        <v>82</v>
      </c>
      <c r="B68" s="31"/>
      <c r="C68" s="31">
        <v>41.32</v>
      </c>
      <c r="D68" s="20">
        <f t="shared" si="21"/>
        <v>0</v>
      </c>
      <c r="E68" s="20">
        <f t="shared" si="22"/>
        <v>24.791999999999998</v>
      </c>
      <c r="F68" s="32">
        <f t="shared" si="24"/>
        <v>0</v>
      </c>
      <c r="G68" s="32">
        <f t="shared" ref="G68:G74" si="25">C68*G$31</f>
        <v>0</v>
      </c>
      <c r="H68" s="33"/>
      <c r="I68" s="33"/>
    </row>
    <row r="69" spans="1:9" ht="15.75" x14ac:dyDescent="0.25">
      <c r="A69" s="30" t="s">
        <v>83</v>
      </c>
      <c r="B69" s="31"/>
      <c r="C69" s="31">
        <v>3.448</v>
      </c>
      <c r="D69" s="20">
        <f t="shared" si="21"/>
        <v>0</v>
      </c>
      <c r="E69" s="20">
        <f t="shared" si="22"/>
        <v>2.0688</v>
      </c>
      <c r="F69" s="32">
        <f t="shared" si="24"/>
        <v>0</v>
      </c>
      <c r="G69" s="32">
        <f t="shared" si="25"/>
        <v>0</v>
      </c>
      <c r="H69" s="33"/>
      <c r="I69" s="33"/>
    </row>
    <row r="70" spans="1:9" ht="15.75" x14ac:dyDescent="0.25">
      <c r="A70" s="30" t="s">
        <v>84</v>
      </c>
      <c r="B70" s="31">
        <v>1</v>
      </c>
      <c r="C70" s="31">
        <v>1</v>
      </c>
      <c r="D70" s="20">
        <f t="shared" si="21"/>
        <v>30</v>
      </c>
      <c r="E70" s="20">
        <f t="shared" si="22"/>
        <v>0.6</v>
      </c>
      <c r="F70" s="32">
        <f t="shared" si="24"/>
        <v>0</v>
      </c>
      <c r="G70" s="32">
        <f t="shared" si="25"/>
        <v>0</v>
      </c>
      <c r="H70" s="33"/>
      <c r="I70" s="33"/>
    </row>
    <row r="71" spans="1:9" ht="15.75" x14ac:dyDescent="0.25">
      <c r="A71" s="30" t="s">
        <v>85</v>
      </c>
      <c r="B71" s="31"/>
      <c r="C71" s="31">
        <v>0.06</v>
      </c>
      <c r="D71" s="20">
        <f t="shared" si="21"/>
        <v>0</v>
      </c>
      <c r="E71" s="20">
        <f t="shared" si="22"/>
        <v>3.5999999999999997E-2</v>
      </c>
      <c r="F71" s="32">
        <f t="shared" si="24"/>
        <v>0</v>
      </c>
      <c r="G71" s="32">
        <f t="shared" si="25"/>
        <v>0</v>
      </c>
      <c r="H71" s="33"/>
      <c r="I71" s="33"/>
    </row>
    <row r="72" spans="1:9" ht="15.75" x14ac:dyDescent="0.25">
      <c r="A72" s="30" t="s">
        <v>86</v>
      </c>
      <c r="B72" s="19">
        <v>0.58540000000000003</v>
      </c>
      <c r="C72" s="31">
        <v>1</v>
      </c>
      <c r="D72" s="20">
        <f t="shared" si="21"/>
        <v>17.562000000000001</v>
      </c>
      <c r="E72" s="20">
        <f t="shared" si="22"/>
        <v>0.6</v>
      </c>
      <c r="F72" s="32">
        <f t="shared" si="24"/>
        <v>0</v>
      </c>
      <c r="G72" s="32">
        <f t="shared" si="25"/>
        <v>0</v>
      </c>
      <c r="H72" s="33"/>
      <c r="I72" s="33"/>
    </row>
    <row r="73" spans="1:9" ht="15.75" x14ac:dyDescent="0.25">
      <c r="A73" s="30" t="s">
        <v>87</v>
      </c>
      <c r="B73" s="31">
        <v>1.6525000000000001</v>
      </c>
      <c r="C73" s="31">
        <v>0</v>
      </c>
      <c r="D73" s="20">
        <f t="shared" si="21"/>
        <v>49.575000000000003</v>
      </c>
      <c r="E73" s="20">
        <f t="shared" si="22"/>
        <v>0</v>
      </c>
      <c r="F73" s="32">
        <f t="shared" si="24"/>
        <v>0</v>
      </c>
      <c r="G73" s="32">
        <f t="shared" si="25"/>
        <v>0</v>
      </c>
      <c r="H73" s="33"/>
      <c r="I73" s="33"/>
    </row>
    <row r="74" spans="1:9" ht="15.75" x14ac:dyDescent="0.25">
      <c r="A74" s="30" t="s">
        <v>88</v>
      </c>
      <c r="B74" s="31">
        <v>2.9748000000000001</v>
      </c>
      <c r="C74" s="31">
        <v>0</v>
      </c>
      <c r="D74" s="20">
        <f t="shared" si="21"/>
        <v>89.244</v>
      </c>
      <c r="E74" s="20">
        <f t="shared" si="22"/>
        <v>0</v>
      </c>
      <c r="F74" s="32">
        <f t="shared" si="24"/>
        <v>0</v>
      </c>
      <c r="G74" s="32">
        <f t="shared" si="25"/>
        <v>0</v>
      </c>
      <c r="H74" s="33"/>
      <c r="I74" s="33"/>
    </row>
    <row r="75" spans="1:9" ht="15.75" x14ac:dyDescent="0.25">
      <c r="A75" s="30" t="s">
        <v>89</v>
      </c>
      <c r="B75" s="31">
        <v>0.99119999999999997</v>
      </c>
      <c r="C75" s="31"/>
      <c r="D75" s="20">
        <f>B75*D$31</f>
        <v>29.736000000000001</v>
      </c>
      <c r="E75" s="20"/>
      <c r="F75" s="32"/>
      <c r="G75" s="32"/>
      <c r="H75" s="33"/>
      <c r="I75" s="33"/>
    </row>
    <row r="76" spans="1:9" x14ac:dyDescent="0.25">
      <c r="B76" s="39"/>
      <c r="C76" s="39"/>
      <c r="D76" s="40"/>
      <c r="E76" s="40"/>
      <c r="F76" s="40"/>
      <c r="G76" s="40"/>
    </row>
    <row r="77" spans="1:9" ht="15.75" x14ac:dyDescent="0.25">
      <c r="A77" s="26" t="s">
        <v>50</v>
      </c>
      <c r="B77" s="41"/>
      <c r="C77" s="41"/>
      <c r="D77" s="29"/>
      <c r="E77" s="29"/>
      <c r="F77" s="29"/>
      <c r="G77" s="29"/>
      <c r="H77" s="29"/>
      <c r="I77" s="29"/>
    </row>
    <row r="78" spans="1:9" ht="15.75" x14ac:dyDescent="0.25">
      <c r="A78" s="26" t="s">
        <v>51</v>
      </c>
      <c r="B78" s="41"/>
      <c r="C78" s="41"/>
      <c r="D78" s="29"/>
      <c r="E78" s="29"/>
      <c r="F78" s="29"/>
      <c r="G78" s="29"/>
      <c r="H78" s="29"/>
      <c r="I78" s="29"/>
    </row>
    <row r="81" spans="1:9" x14ac:dyDescent="0.25">
      <c r="D81" s="45" t="s">
        <v>21</v>
      </c>
      <c r="E81" s="45"/>
      <c r="F81" s="46" t="s">
        <v>22</v>
      </c>
      <c r="G81" s="46"/>
      <c r="H81" s="47"/>
      <c r="I81" s="47"/>
    </row>
    <row r="82" spans="1:9" ht="15.75" customHeight="1" x14ac:dyDescent="0.25">
      <c r="A82" s="48" t="s">
        <v>90</v>
      </c>
      <c r="B82" s="11" t="s">
        <v>25</v>
      </c>
      <c r="C82" s="11" t="s">
        <v>25</v>
      </c>
      <c r="D82" s="42" t="s">
        <v>91</v>
      </c>
      <c r="E82" s="12" t="s">
        <v>92</v>
      </c>
      <c r="F82" s="13" t="s">
        <v>26</v>
      </c>
      <c r="G82" s="13" t="s">
        <v>27</v>
      </c>
      <c r="H82" s="14"/>
      <c r="I82" s="14"/>
    </row>
    <row r="83" spans="1:9" ht="15.75" x14ac:dyDescent="0.25">
      <c r="A83" s="48"/>
      <c r="B83" s="11" t="s">
        <v>93</v>
      </c>
      <c r="C83" s="11" t="s">
        <v>94</v>
      </c>
      <c r="D83" s="15">
        <v>0.9</v>
      </c>
      <c r="E83" s="15">
        <v>0.18</v>
      </c>
      <c r="F83" s="16">
        <v>0</v>
      </c>
      <c r="G83" s="16">
        <v>0</v>
      </c>
      <c r="H83" s="17"/>
      <c r="I83" s="17"/>
    </row>
    <row r="84" spans="1:9" ht="15.75" x14ac:dyDescent="0.25">
      <c r="A84" s="30" t="s">
        <v>95</v>
      </c>
      <c r="B84" s="31">
        <v>1.2</v>
      </c>
      <c r="C84" s="31">
        <v>0.3</v>
      </c>
      <c r="D84" s="20">
        <f t="shared" ref="D84:E86" si="26">B84*D$83</f>
        <v>1.08</v>
      </c>
      <c r="E84" s="15">
        <f t="shared" si="26"/>
        <v>5.3999999999999999E-2</v>
      </c>
      <c r="F84" s="32">
        <f t="shared" ref="F84:G86" si="27">B84*F$83</f>
        <v>0</v>
      </c>
      <c r="G84" s="32">
        <f t="shared" si="27"/>
        <v>0</v>
      </c>
      <c r="H84" s="33"/>
      <c r="I84" s="33"/>
    </row>
    <row r="85" spans="1:9" ht="15.75" x14ac:dyDescent="0.25">
      <c r="A85" s="30" t="s">
        <v>96</v>
      </c>
      <c r="B85" s="31">
        <v>3</v>
      </c>
      <c r="C85" s="31">
        <v>1</v>
      </c>
      <c r="D85" s="20">
        <f t="shared" si="26"/>
        <v>2.7</v>
      </c>
      <c r="E85" s="15">
        <f t="shared" si="26"/>
        <v>0.18</v>
      </c>
      <c r="F85" s="32">
        <f t="shared" si="27"/>
        <v>0</v>
      </c>
      <c r="G85" s="32">
        <f t="shared" si="27"/>
        <v>0</v>
      </c>
      <c r="H85" s="33"/>
      <c r="I85" s="33"/>
    </row>
    <row r="86" spans="1:9" ht="15.75" x14ac:dyDescent="0.25">
      <c r="A86" s="30" t="s">
        <v>97</v>
      </c>
      <c r="B86" s="31">
        <v>5.4</v>
      </c>
      <c r="C86" s="31">
        <v>2</v>
      </c>
      <c r="D86" s="20">
        <f t="shared" si="26"/>
        <v>4.8600000000000003</v>
      </c>
      <c r="E86" s="15">
        <f t="shared" si="26"/>
        <v>0.36</v>
      </c>
      <c r="F86" s="32">
        <f t="shared" si="27"/>
        <v>0</v>
      </c>
      <c r="G86" s="32">
        <f t="shared" si="27"/>
        <v>0</v>
      </c>
      <c r="H86" s="33"/>
      <c r="I86" s="33"/>
    </row>
    <row r="88" spans="1:9" x14ac:dyDescent="0.25">
      <c r="A88" t="s">
        <v>98</v>
      </c>
    </row>
    <row r="89" spans="1:9" x14ac:dyDescent="0.25">
      <c r="A89" t="s">
        <v>99</v>
      </c>
    </row>
    <row r="90" spans="1:9" x14ac:dyDescent="0.25">
      <c r="A90" t="s">
        <v>100</v>
      </c>
      <c r="B90"/>
      <c r="C90"/>
    </row>
    <row r="92" spans="1:9" ht="18.75" x14ac:dyDescent="0.3">
      <c r="A92" s="43" t="s">
        <v>101</v>
      </c>
    </row>
    <row r="94" spans="1:9" x14ac:dyDescent="0.25">
      <c r="D94" s="45" t="s">
        <v>21</v>
      </c>
      <c r="E94" s="45"/>
      <c r="F94" s="46" t="s">
        <v>22</v>
      </c>
      <c r="G94" s="46"/>
      <c r="H94" s="47" t="s">
        <v>23</v>
      </c>
      <c r="I94" s="47"/>
    </row>
    <row r="95" spans="1:9" ht="15.75" customHeight="1" x14ac:dyDescent="0.25">
      <c r="A95" s="48" t="s">
        <v>24</v>
      </c>
      <c r="B95" s="11" t="s">
        <v>25</v>
      </c>
      <c r="C95" s="11" t="s">
        <v>25</v>
      </c>
      <c r="D95" s="12" t="s">
        <v>26</v>
      </c>
      <c r="E95" s="12" t="s">
        <v>27</v>
      </c>
      <c r="F95" s="13" t="s">
        <v>26</v>
      </c>
      <c r="G95" s="13" t="s">
        <v>27</v>
      </c>
      <c r="H95" s="14" t="s">
        <v>26</v>
      </c>
      <c r="I95" s="14" t="s">
        <v>27</v>
      </c>
    </row>
    <row r="96" spans="1:9" ht="15.75" x14ac:dyDescent="0.25">
      <c r="A96" s="48"/>
      <c r="B96" s="11" t="s">
        <v>28</v>
      </c>
      <c r="C96" s="11" t="s">
        <v>29</v>
      </c>
      <c r="D96" s="15">
        <v>0</v>
      </c>
      <c r="E96" s="15">
        <v>0.6</v>
      </c>
      <c r="F96" s="16">
        <v>0</v>
      </c>
      <c r="G96" s="16">
        <v>0</v>
      </c>
      <c r="H96" s="17">
        <v>0</v>
      </c>
      <c r="I96" s="17">
        <v>0</v>
      </c>
    </row>
    <row r="97" spans="1:9" ht="15.75" x14ac:dyDescent="0.25">
      <c r="A97" s="30" t="s">
        <v>102</v>
      </c>
      <c r="B97" s="31">
        <v>0</v>
      </c>
      <c r="C97" s="31">
        <v>1.2</v>
      </c>
      <c r="D97" s="20">
        <f t="shared" ref="D97:E100" si="28">B97*D$5</f>
        <v>0</v>
      </c>
      <c r="E97" s="20">
        <f t="shared" si="28"/>
        <v>0.72</v>
      </c>
      <c r="F97" s="21">
        <f>F96*B97</f>
        <v>0</v>
      </c>
      <c r="G97" s="16">
        <v>0</v>
      </c>
      <c r="H97" s="22">
        <f>C97*H$96</f>
        <v>0</v>
      </c>
      <c r="I97" s="22">
        <f>C97*I$96</f>
        <v>0</v>
      </c>
    </row>
    <row r="98" spans="1:9" ht="15.75" x14ac:dyDescent="0.25">
      <c r="A98" s="30" t="s">
        <v>103</v>
      </c>
      <c r="B98" s="31">
        <v>0</v>
      </c>
      <c r="C98" s="31">
        <v>0.14000000000000001</v>
      </c>
      <c r="D98" s="20">
        <f t="shared" si="28"/>
        <v>0</v>
      </c>
      <c r="E98" s="20">
        <f t="shared" si="28"/>
        <v>8.4000000000000005E-2</v>
      </c>
      <c r="F98" s="21"/>
      <c r="G98" s="21"/>
      <c r="H98" s="22"/>
      <c r="I98" s="22"/>
    </row>
    <row r="99" spans="1:9" ht="15.75" x14ac:dyDescent="0.25">
      <c r="A99" s="30" t="s">
        <v>104</v>
      </c>
      <c r="B99" s="31">
        <v>0</v>
      </c>
      <c r="C99" s="31">
        <v>0.71</v>
      </c>
      <c r="D99" s="20">
        <f t="shared" si="28"/>
        <v>0</v>
      </c>
      <c r="E99" s="20">
        <f t="shared" si="28"/>
        <v>0.42599999999999999</v>
      </c>
      <c r="F99" s="21">
        <f>F97*B99</f>
        <v>0</v>
      </c>
      <c r="G99" s="21">
        <v>0</v>
      </c>
      <c r="H99" s="22">
        <f>C99*H$96</f>
        <v>0</v>
      </c>
      <c r="I99" s="22">
        <f>C99*I$96</f>
        <v>0</v>
      </c>
    </row>
    <row r="100" spans="1:9" ht="15.75" x14ac:dyDescent="0.25">
      <c r="A100" s="30" t="s">
        <v>105</v>
      </c>
      <c r="B100" s="31">
        <v>0</v>
      </c>
      <c r="C100" s="31">
        <v>0.08</v>
      </c>
      <c r="D100" s="20">
        <f t="shared" si="28"/>
        <v>0</v>
      </c>
      <c r="E100" s="20">
        <f t="shared" si="28"/>
        <v>4.8000000000000001E-2</v>
      </c>
      <c r="F100" s="21">
        <f>F99*B100</f>
        <v>0</v>
      </c>
      <c r="G100" s="21">
        <v>0</v>
      </c>
      <c r="H100" s="22">
        <f>C100*H$96</f>
        <v>0</v>
      </c>
      <c r="I100" s="22">
        <f>C100*I$96</f>
        <v>0</v>
      </c>
    </row>
  </sheetData>
  <mergeCells count="16">
    <mergeCell ref="D94:E94"/>
    <mergeCell ref="F94:G94"/>
    <mergeCell ref="H94:I94"/>
    <mergeCell ref="A95:A96"/>
    <mergeCell ref="A30:A31"/>
    <mergeCell ref="D81:E81"/>
    <mergeCell ref="F81:G81"/>
    <mergeCell ref="H81:I81"/>
    <mergeCell ref="A82:A83"/>
    <mergeCell ref="D3:E3"/>
    <mergeCell ref="F3:G3"/>
    <mergeCell ref="H3:I3"/>
    <mergeCell ref="A4:A5"/>
    <mergeCell ref="D29:E29"/>
    <mergeCell ref="F29:G29"/>
    <mergeCell ref="H29:I29"/>
  </mergeCells>
  <pageMargins left="0.37013888888888902" right="0.7" top="0.75" bottom="0.75" header="0.51180555555555496" footer="0.51180555555555496"/>
  <pageSetup paperSize="9" scale="7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tariffe base</vt:lpstr>
      <vt:lpstr>coefficienti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MERCIARI</dc:creator>
  <dc:description/>
  <cp:lastModifiedBy>Segreteria2</cp:lastModifiedBy>
  <cp:revision>107</cp:revision>
  <cp:lastPrinted>2021-04-01T14:28:18Z</cp:lastPrinted>
  <dcterms:created xsi:type="dcterms:W3CDTF">2021-01-12T08:42:50Z</dcterms:created>
  <dcterms:modified xsi:type="dcterms:W3CDTF">2021-04-01T14:28:22Z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