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2"/>
  </bookViews>
  <sheets>
    <sheet name="Pubblicità" sheetId="1" state="visible" r:id="rId2"/>
    <sheet name="Affissioni" sheetId="2" state="visible" r:id="rId3"/>
    <sheet name="Suolo" sheetId="3" state="visible"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<sst xmlns="http://schemas.openxmlformats.org/spreadsheetml/2006/main" count="150" uniqueCount="111">
  <si>
    <t xml:space="preserve">ALLEGATO 2</t>
  </si>
  <si>
    <t xml:space="preserve">Tariffa annuale standard L. 160/2019 art. 1 comma 826 (permanente)</t>
  </si>
  <si>
    <t xml:space="preserve">Tariffa giornaliera standard L. 160/2019 art. 1 comma 827(temporanea)</t>
  </si>
  <si>
    <t xml:space="preserve">ESPOSIZIONE PUBBLICITARIA</t>
  </si>
  <si>
    <t xml:space="preserve">COMUNE DI CLASSE</t>
  </si>
  <si>
    <t xml:space="preserve">V</t>
  </si>
  <si>
    <t xml:space="preserve">CAT. SPEC.</t>
  </si>
  <si>
    <t xml:space="preserve">Aumento deliberato</t>
  </si>
  <si>
    <t xml:space="preserve">(superfici SUPERIORI al mq)</t>
  </si>
  <si>
    <t xml:space="preserve">Aumento per luminosa</t>
  </si>
  <si>
    <r>
      <rPr>
        <sz val="12"/>
        <color rgb="FF00000A"/>
        <rFont val="Times New Roman"/>
        <family val="1"/>
        <charset val="1"/>
      </rPr>
      <t xml:space="preserve">1)– </t>
    </r>
    <r>
      <rPr>
        <u val="single"/>
        <sz val="12"/>
        <color rgb="FF00000A"/>
        <rFont val="Times New Roman"/>
        <family val="1"/>
        <charset val="1"/>
      </rPr>
      <t xml:space="preserve">TARIFFA PREVISTA PER OGNI MQ. E  PER OGNI ANNO SOLARE</t>
    </r>
  </si>
  <si>
    <t xml:space="preserve">TIPO</t>
  </si>
  <si>
    <t xml:space="preserve">COEFFICIENTE GIORNALIERO</t>
  </si>
  <si>
    <t xml:space="preserve">TARIFFA A GIORNO</t>
  </si>
  <si>
    <t xml:space="preserve">COEFFICIENTE  ANNUALE </t>
  </si>
  <si>
    <t xml:space="preserve">TARIFFA  ANNO</t>
  </si>
  <si>
    <t xml:space="preserve">Aumento per mq</t>
  </si>
  <si>
    <t xml:space="preserve">ORDINARIA Superfici fino a mq. 1</t>
  </si>
  <si>
    <t xml:space="preserve">ORDINARIA Superfici comprese tra mq. 1,01e 5,00 </t>
  </si>
  <si>
    <t xml:space="preserve">ORDINARIA Superfici comprese tra mq. 5,01 e mq. 8,00 </t>
  </si>
  <si>
    <t xml:space="preserve">ORDINARIA Superfici superiori a mq. 8,01</t>
  </si>
  <si>
    <t xml:space="preserve">LUMINOSA Superfici fino a mq. 1</t>
  </si>
  <si>
    <t xml:space="preserve">LUMINOSA Superfici comprese tra mq. 1,01 e 5,00</t>
  </si>
  <si>
    <t xml:space="preserve">LUMINOSA Superfici comprese tra mq. 5,01 e mq. 8,00</t>
  </si>
  <si>
    <t xml:space="preserve">LUMINOSA Superfici superiori a mq. 8,01</t>
  </si>
  <si>
    <t xml:space="preserve"> </t>
  </si>
  <si>
    <t xml:space="preserve">N.B. :</t>
  </si>
  <si>
    <r>
      <rPr>
        <sz val="10"/>
        <color rgb="FF00000A"/>
        <rFont val="Wingdings"/>
        <family val="0"/>
        <charset val="2"/>
      </rPr>
      <t xml:space="preserve">§</t>
    </r>
    <r>
      <rPr>
        <sz val="10"/>
        <color rgb="FF00000A"/>
        <rFont val="Times New Roman"/>
        <family val="1"/>
        <charset val="1"/>
      </rPr>
      <t xml:space="preserve">Per la pubblicità che abbia superficie compresa tra mq. 5,01, e 8,00 la tariffa di cui sopra è maggiorata del 50%</t>
    </r>
  </si>
  <si>
    <r>
      <rPr>
        <sz val="10"/>
        <color rgb="FF00000A"/>
        <rFont val="Wingdings"/>
        <family val="0"/>
        <charset val="2"/>
      </rPr>
      <t xml:space="preserve">§</t>
    </r>
    <r>
      <rPr>
        <sz val="10"/>
        <color rgb="FF00000A"/>
        <rFont val="Times New Roman"/>
        <family val="1"/>
        <charset val="1"/>
      </rPr>
      <t xml:space="preserve">Per la pubblicità che abbia superficie superiore a mq. 8,01 la tariffa di cui sopra è maggiorata del 100%</t>
    </r>
  </si>
  <si>
    <t xml:space="preserve">Tali maggiorazioni si applicano sempre sulla tariffa base.</t>
  </si>
  <si>
    <t xml:space="preserve">2) TARIFFA PER LA PUBBLICITA’ EFFETTUATA CON PANNELLI LUMINOSI (per ogni metro quadrato di superficie dello schermo o pannello)</t>
  </si>
  <si>
    <t xml:space="preserve">3) TARIFFA PREVISTA PER OGNI MQ. PER LA PUBBLICITA’ EFFETTUATA CON STRISCIONI O ALTRI MEZZI SIMILARI CHE ATTRAVERSANO STRADE O PIAZZE</t>
  </si>
  <si>
    <t xml:space="preserve">COEFFICIENTE GIORNALIERO </t>
  </si>
  <si>
    <t xml:space="preserve">  TARIFFA  GIORNALIERA</t>
  </si>
  <si>
    <t xml:space="preserve"> 4) TARIFFA PER LA PUBBLICITA’ EFFETTUATA ATTRAVERSO PROIEZIONI                  (in luoghi pubblici o aperti al pubblico)</t>
  </si>
  <si>
    <t xml:space="preserve">               </t>
  </si>
  <si>
    <t xml:space="preserve">-Per ogni giorno di esecuzione -categoria normale</t>
  </si>
  <si>
    <t xml:space="preserve">5)  PUBBLICITA’ EFFETTUATA CON AEROMOBILI MEDIANTE SCRITTE, STRISCIONI, LANCIO MANIFESTINI, ECC.</t>
  </si>
  <si>
    <t xml:space="preserve">Tariffa al giorno</t>
  </si>
  <si>
    <t xml:space="preserve">6) PUBBLICITA’ ESEGUITA CON PALLONI FRENATI E SIMILI</t>
  </si>
  <si>
    <t xml:space="preserve">7)  PUBBLICITA’ EFFETTUATA MEDIANTE DISTRIBUZIONE, ANCHE CON VEICOLI DI MANIFESTINI OD ALTRO MATERIALE PUBBLICITARIO OPPURE MEDIANTE PERSONE CIRCOLANTI CON CARTELLI</t>
  </si>
  <si>
    <t xml:space="preserve">Tariffa al giorno e per ogni persona impiegata</t>
  </si>
  <si>
    <t xml:space="preserve">- PUBBLICITA’ EFFETTUATA A MEZZO APPARECCHI AMPLIFICATORI E SIMILI (sonora)</t>
  </si>
  <si>
    <t xml:space="preserve">Tariffa al giorno e per ciascun punto di pubblicità</t>
  </si>
  <si>
    <t xml:space="preserve">TARIFFA ANNUALE PER AUTOMEZZI PUBBLICITARI ADIBITI AI TRASPORTI DELLA AZIENDA </t>
  </si>
  <si>
    <t xml:space="preserve">Coefficiente tariffa </t>
  </si>
  <si>
    <t xml:space="preserve">INFERIORI 30 Q.LI</t>
  </si>
  <si>
    <t xml:space="preserve">SUPERIORI 30 Q.LI</t>
  </si>
  <si>
    <r>
      <rPr>
        <sz val="10.5"/>
        <rFont val="Calibri"/>
        <family val="2"/>
        <charset val="1"/>
      </rPr>
      <t xml:space="preserve">Pubblicità effettuata all'esterno dei veicoli adibiti a uso pubblico o a uso privato, fino a tre metri quadrati di superfici</t>
    </r>
    <r>
      <rPr>
        <sz val="10"/>
        <rFont val="Calibri"/>
        <family val="2"/>
        <charset val="1"/>
      </rPr>
      <t xml:space="preserve">e</t>
    </r>
    <r>
      <rPr>
        <b val="true"/>
        <sz val="10"/>
        <rFont val="Calibri"/>
        <family val="2"/>
        <charset val="1"/>
      </rPr>
      <t xml:space="preserve"> ( AUTOVEICOLI E RIMORCHI )</t>
    </r>
  </si>
  <si>
    <r>
      <rPr>
        <sz val="10"/>
        <color rgb="FF00000A"/>
        <rFont val="Calibri"/>
        <family val="2"/>
        <charset val="1"/>
      </rPr>
      <t xml:space="preserve">Pubblicità effettuata all'esterno dei veicoli adibiti a uso pubblico o a uso privato, fino a tre metri quadrati di superficie</t>
    </r>
    <r>
      <rPr>
        <b val="true"/>
        <sz val="10"/>
        <color rgb="FF00000A"/>
        <rFont val="Calibri"/>
        <family val="2"/>
        <charset val="1"/>
      </rPr>
      <t xml:space="preserve"> ( MOTOVEICOLI NON COMPRESI NELLE PRECEDENTI CATEGORIE )</t>
    </r>
  </si>
  <si>
    <t xml:space="preserve">PUBBLICHE AFFISSIONI</t>
  </si>
  <si>
    <t xml:space="preserve">Tariffa standard</t>
  </si>
  <si>
    <t xml:space="preserve">Coefficiente per ciascun foglio formato 70 x 100 per ogni  giorno di esposizione</t>
  </si>
  <si>
    <t xml:space="preserve">Canone dovuto per ciascun foglio formato 70 x 100  fino a 10 giorni di esposizione </t>
  </si>
  <si>
    <t xml:space="preserve">Canone per il periodo successivo di 5 giorni o frazione  </t>
  </si>
  <si>
    <t xml:space="preserve">Aumento</t>
  </si>
  <si>
    <r>
      <rPr>
        <sz val="12"/>
        <color rgb="FF00000A"/>
        <rFont val="Times New Roman"/>
        <family val="1"/>
        <charset val="1"/>
      </rPr>
      <t xml:space="preserve"> </t>
    </r>
    <r>
      <rPr>
        <u val="single"/>
        <sz val="12"/>
        <color rgb="FF00000A"/>
        <rFont val="Times New Roman"/>
        <family val="1"/>
        <charset val="1"/>
      </rPr>
      <t xml:space="preserve">TARIFFE PER CIASCUN FOGLIO DI CM. 70 x 100 O FRAZIONI</t>
    </r>
  </si>
  <si>
    <t xml:space="preserve">Superfici inferiori a mq. 1</t>
  </si>
  <si>
    <t xml:space="preserve">Superfici superiori a mq. 1</t>
  </si>
  <si>
    <t xml:space="preserve">TARIFFA PER I PRIMI 10  GG</t>
  </si>
  <si>
    <t xml:space="preserve">TARIFFA PER IL PERIODO SUCCESSIVO DI 5 GIORNI O FRAZIONE </t>
  </si>
  <si>
    <t xml:space="preserve">Manifesti di cm. 70 x  100</t>
  </si>
  <si>
    <t xml:space="preserve">70 X 100 = Fogli</t>
  </si>
  <si>
    <t xml:space="preserve">Manifesti di cm. 100 x 140</t>
  </si>
  <si>
    <t xml:space="preserve">100 X 140 = Fogli</t>
  </si>
  <si>
    <t xml:space="preserve">Manifesti di cm. 140 x 200</t>
  </si>
  <si>
    <t xml:space="preserve">140 X 200 = Fogli</t>
  </si>
  <si>
    <t xml:space="preserve">Manifesti di m. 6 x 3</t>
  </si>
  <si>
    <t xml:space="preserve">6 X 3 = Fogli</t>
  </si>
  <si>
    <t xml:space="preserve">Fino a gg.: </t>
  </si>
  <si>
    <r>
      <rPr>
        <b val="true"/>
        <sz val="10"/>
        <color rgb="FF00000A"/>
        <rFont val="Arial"/>
        <family val="2"/>
        <charset val="1"/>
      </rPr>
      <t xml:space="preserve">CAT.SPECIALE </t>
    </r>
    <r>
      <rPr>
        <b val="true"/>
        <sz val="8"/>
        <color rgb="FF00000A"/>
        <rFont val="Arial"/>
        <family val="2"/>
        <charset val="1"/>
      </rPr>
      <t xml:space="preserve">Superfici inferiori a mq. 1</t>
    </r>
  </si>
  <si>
    <r>
      <rPr>
        <b val="true"/>
        <sz val="10"/>
        <color rgb="FF00000A"/>
        <rFont val="Arial"/>
        <family val="2"/>
        <charset val="1"/>
      </rPr>
      <t xml:space="preserve">CAT.SPECIALE </t>
    </r>
    <r>
      <rPr>
        <b val="true"/>
        <sz val="8"/>
        <color rgb="FF00000A"/>
        <rFont val="Arial"/>
        <family val="2"/>
        <charset val="1"/>
      </rPr>
      <t xml:space="preserve">Superfici superiori a mq. 1</t>
    </r>
  </si>
  <si>
    <t xml:space="preserve">a)</t>
  </si>
  <si>
    <t xml:space="preserve">Maggiorazione per richieste di affissione di manifesti inferiori a 50 fogli </t>
  </si>
  <si>
    <t xml:space="preserve">b)</t>
  </si>
  <si>
    <t xml:space="preserve">Maggiorazione per richieste di affissione di manifesti costituiti da 8 a 12 fogli </t>
  </si>
  <si>
    <t xml:space="preserve">c)</t>
  </si>
  <si>
    <t xml:space="preserve">Maggiorazione per richieste di affissione di manifesti costituiti da formati da oltre 12 fogli </t>
  </si>
  <si>
    <t xml:space="preserve">d)</t>
  </si>
  <si>
    <t xml:space="preserve">Maggiorazione per richieste di affissione di manifesti in spazi scelti espressamente dal committente tra quelli indicati nell'elenco degli impianti adibiti al servizio </t>
  </si>
  <si>
    <t xml:space="preserve">Le maggiorazioni di cui alle lettere a), b),  c), d) si applicano sull'importo del canone dovuto di cui al punto 2, precisando che le maggiorazioni di cui alle lettere b) e c)  non sono cumulabili</t>
  </si>
  <si>
    <r>
      <rPr>
        <b val="true"/>
        <i val="true"/>
        <sz val="11"/>
        <color rgb="FF00000A"/>
        <rFont val="Calibri"/>
        <family val="2"/>
        <charset val="1"/>
      </rPr>
      <t xml:space="preserve">Per le affissioni richieste per il giorno in cui è stato consegnato il materiale da affiggere od entro i due giorni successivi, se trattasi di affissioni di contenuto commerciale, o </t>
    </r>
    <r>
      <rPr>
        <b val="true"/>
        <i val="true"/>
        <sz val="11"/>
        <color rgb="FFC9211E"/>
        <rFont val="Calibri"/>
        <family val="2"/>
        <charset val="1"/>
      </rPr>
      <t xml:space="preserve">affissioni funebri</t>
    </r>
    <r>
      <rPr>
        <b val="true"/>
        <i val="true"/>
        <sz val="11"/>
        <color rgb="FF00000A"/>
        <rFont val="Calibri"/>
        <family val="2"/>
        <charset val="1"/>
      </rPr>
      <t xml:space="preserve">  ovvero per le ore notturne dalle 20 alle 7 o nei giorni festivi, è dovuta la maggiorazione del 10 per cento del canone, </t>
    </r>
    <r>
      <rPr>
        <b val="true"/>
        <i val="true"/>
        <sz val="11"/>
        <color rgb="FFFF6600"/>
        <rFont val="Calibri"/>
        <family val="2"/>
        <charset val="1"/>
      </rPr>
      <t xml:space="preserve">con un minimo di € 30,00</t>
    </r>
    <r>
      <rPr>
        <b val="true"/>
        <i val="true"/>
        <sz val="11"/>
        <color rgb="FF00000A"/>
        <rFont val="Calibri"/>
        <family val="2"/>
        <charset val="1"/>
      </rPr>
      <t xml:space="preserve"> per ciascuna commissione. </t>
    </r>
  </si>
  <si>
    <t xml:space="preserve">Occupazioni permanenti realizzate con cavi e condutture, da chiunque effettuata per la fornitura di servizi di pubblica utilità, quali la distribuzione ed erogazione di energia elettrica, gas, acqua, calore, servizi di telecomunicazione e radiotelevisivi e di altri servizi a rete ( L.160/2019 art 831 )</t>
  </si>
  <si>
    <t xml:space="preserve"> € 1,50         per ciascuna  utenza con un ammontare complessivo non inferiore a 800,00€ </t>
  </si>
  <si>
    <t xml:space="preserve">N.B</t>
  </si>
  <si>
    <t xml:space="preserve">Per le occupazioni superiori a 15 giorni le tariffe sono ridotte del 50 %</t>
  </si>
  <si>
    <t xml:space="preserve">Per le sole occupazioni dei pubblici esercizi , di durata superiore a 30 giorni le tariffe sono ulteriormente ridotte del 50 %</t>
  </si>
  <si>
    <t xml:space="preserve">Alle vie inserite in II categoria si applica la tariffa della I categoria ridotta del  25%</t>
  </si>
  <si>
    <t xml:space="preserve">OCCUPAZIONI SPAZI ED AREE PUBBLICHE</t>
  </si>
  <si>
    <t xml:space="preserve">Tipologia di occupazioni di suolo pubblico</t>
  </si>
  <si>
    <t xml:space="preserve">TARIFFE PERMANENTI/mq</t>
  </si>
  <si>
    <t xml:space="preserve">TARIFFE TEMPORANEA/mq</t>
  </si>
  <si>
    <t xml:space="preserve">I categoria</t>
  </si>
  <si>
    <t xml:space="preserve">II categoria</t>
  </si>
  <si>
    <t xml:space="preserve">Occupazioni  di qualsiasi natura di suolo pubblico  per ogni mq e per anno  </t>
  </si>
  <si>
    <t xml:space="preserve">Occupazioni di spazi soprastanti il suolo ( - 70% permanente / - 50 % temporanea )</t>
  </si>
  <si>
    <t xml:space="preserve">Occupazioni di spazi sottostanti il suolo ( riduzione ¼ Legge 160/2019 )</t>
  </si>
  <si>
    <t xml:space="preserve">Occupazioni con tende fisse e retrattili aggettanti direttamente sul suolo pubblico le tariffe ordinarie sono ridotte del 70 %</t>
  </si>
  <si>
    <t xml:space="preserve">Occupazioni effettuata in occasione di manifestazioni politiche , culturali , sportive  -80 %</t>
  </si>
  <si>
    <t xml:space="preserve">Occupazioni realizzate per l’esercizio dell’attività edilizia  ( - 50 % )</t>
  </si>
  <si>
    <t xml:space="preserve">Occupazioni realizzate da produttori agricoli e pubblici esercizi di cui all’art 5 Legge 25  agosto 1991 . n 287 ( - 50% )</t>
  </si>
  <si>
    <t xml:space="preserve">Occupazioni realizzate con attrazioni ed installazioni dello spettacolo viaggiante -80% </t>
  </si>
  <si>
    <t xml:space="preserve">Occupazione suolo e soprassuolo attraverso apparecchi automatici per Distribuzione di tabacchi </t>
  </si>
  <si>
    <t xml:space="preserve">TARIFFE PERMANENTI</t>
  </si>
  <si>
    <t xml:space="preserve">-centro abitato ( I Categoria)</t>
  </si>
  <si>
    <t xml:space="preserve">- zona limitrofa ( II categoria )</t>
  </si>
  <si>
    <r>
      <rPr>
        <b val="true"/>
        <sz val="10"/>
        <color rgb="FF00000A"/>
        <rFont val="Calibri"/>
        <family val="2"/>
        <charset val="1"/>
      </rPr>
      <t xml:space="preserve">Distributori di carburante: occupazione del suolo e del sottosuolo effettuate con le </t>
    </r>
    <r>
      <rPr>
        <b val="true"/>
        <sz val="11"/>
        <color rgb="FF00000A"/>
        <rFont val="Calibri"/>
        <family val="2"/>
        <charset val="1"/>
      </rPr>
      <t xml:space="preserve">sole colonnine montanti di distribuzione dei carburanti, dell’acqua e dell’aria </t>
    </r>
    <r>
      <rPr>
        <b val="true"/>
        <sz val="10"/>
        <color rgb="FF00000A"/>
        <rFont val="Calibri"/>
        <family val="2"/>
        <charset val="1"/>
      </rPr>
      <t xml:space="preserve">compressa e i relativi serbatoi sotterranei, nonché con un chiosco che insista su di una superficie non superiore ai 4 metri quadrati: Per ogni distributore e per anno. La tassa è applicata ai distributori di carburanti muniti di un solo serbatoio sotterraneo di capacità non superiore a tremila litri. Se il serbatoio è di maggiore capacità, la t</t>
    </r>
    <r>
      <rPr>
        <b val="true"/>
        <sz val="11"/>
        <color rgb="FF00000A"/>
        <rFont val="Calibri"/>
        <family val="2"/>
        <charset val="1"/>
      </rPr>
      <t xml:space="preserve">ariffa va aumentata di un quarto per ogni mille litri o frazione di mille litri. E’ </t>
    </r>
    <r>
      <rPr>
        <b val="true"/>
        <sz val="10"/>
        <color rgb="FF00000A"/>
        <rFont val="Calibri"/>
        <family val="2"/>
        <charset val="1"/>
      </rPr>
      <t xml:space="preserve">ammessa la tolleranza del 5% sulla misura della capacità. Per i distributori di carburante muniti di due o più serbatoi di differente capacità, raccordati tra loro, la tassa nella misura sopra stabilita viene applicata con riferimento al serbatoio di minore capacità, maggiorata di un quarto per ogni mille litri o frazione dei mille litri degli altri serbatoi.
Per i distributori di carburante muniti di due o più serbatoi autonomi, la tassa si applica autonomamente per ciascuno di essi: tutti gli ulteriori spazi ed aree pubbliche eventualmente occupati con impianti, ivi comprese le tettoie, i chioschi e
simili per le occupazioni eccedenti la superficie di mq. 4, comunque utilizzati, sono soggetti alla tassa in base ai criteri e alle tariffe normali.</t>
    </r>
  </si>
  <si>
    <t xml:space="preserve">1,8 (per ogni ulteriori 1,000 lt. O fraz.)</t>
  </si>
  <si>
    <t xml:space="preserve">Occupazione con impianti di telefonia mobile e tecnologie di telecomunicazione</t>
  </si>
  <si>
    <t xml:space="preserve">Occupazione  con autovetture adibite a trasporto pubblico in aree a ciò destinate dal Comune, commisurata alla superficie dei singoli posti assegnati</t>
  </si>
  <si>
    <t xml:space="preserve">Occupazione  con autovetture adibite di uso privato in aree a ciò destinate dal Comune.-30%</t>
  </si>
</sst>
</file>

<file path=xl/styles.xml><?xml version="1.0" encoding="utf-8"?>
<styleSheet xmlns="http://schemas.openxmlformats.org/spreadsheetml/2006/main">
  <numFmts count="8">
    <numFmt numFmtId="164" formatCode="General"/>
    <numFmt numFmtId="165" formatCode="_-&quot;€ &quot;* #,##0.00_-;&quot;-€ &quot;* #,##0.00_-;_-&quot;€ &quot;* \-??_-;_-@_-"/>
    <numFmt numFmtId="166" formatCode="0.00"/>
    <numFmt numFmtId="167" formatCode="0.00%"/>
    <numFmt numFmtId="168" formatCode="0"/>
    <numFmt numFmtId="169" formatCode="0%"/>
    <numFmt numFmtId="170" formatCode="[$€-410]\ #,##0.00;[RED]\-[$€-410]\ #,##0.00"/>
    <numFmt numFmtId="171" formatCode="#,##0.00"/>
  </numFmts>
  <fonts count="53">
    <font>
      <sz val="11"/>
      <color rgb="FF000000"/>
      <name val="Calibri"/>
      <family val="2"/>
      <charset val="1"/>
    </font>
    <font>
      <sz val="10"/>
      <name val="Arial"/>
      <family val="0"/>
    </font>
    <font>
      <sz val="10"/>
      <name val="Arial"/>
      <family val="0"/>
    </font>
    <font>
      <sz val="10"/>
      <name val="Arial"/>
      <family val="0"/>
    </font>
    <font>
      <b val="true"/>
      <sz val="16"/>
      <color rgb="FF00000A"/>
      <name val="Calibri"/>
      <family val="2"/>
      <charset val="1"/>
    </font>
    <font>
      <b val="true"/>
      <sz val="11"/>
      <color rgb="FF00000A"/>
      <name val="Calibri"/>
      <family val="2"/>
      <charset val="1"/>
    </font>
    <font>
      <b val="true"/>
      <sz val="10"/>
      <color rgb="FF00000A"/>
      <name val="Arial"/>
      <family val="2"/>
      <charset val="1"/>
    </font>
    <font>
      <sz val="10"/>
      <color rgb="FF00000A"/>
      <name val="Arial"/>
      <family val="2"/>
      <charset val="1"/>
    </font>
    <font>
      <i val="true"/>
      <sz val="10"/>
      <color rgb="FF00000A"/>
      <name val="Arial"/>
      <family val="2"/>
      <charset val="1"/>
    </font>
    <font>
      <sz val="10"/>
      <name val="Arial"/>
      <family val="0"/>
      <charset val="1"/>
    </font>
    <font>
      <sz val="10"/>
      <color rgb="FF0000FF"/>
      <name val="Arial"/>
      <family val="2"/>
      <charset val="1"/>
    </font>
    <font>
      <sz val="12"/>
      <color rgb="FF00000A"/>
      <name val="Times New Roman"/>
      <family val="1"/>
      <charset val="1"/>
    </font>
    <font>
      <u val="single"/>
      <sz val="12"/>
      <color rgb="FF00000A"/>
      <name val="Times New Roman"/>
      <family val="1"/>
      <charset val="1"/>
    </font>
    <font>
      <b val="true"/>
      <sz val="8"/>
      <color rgb="FF333333"/>
      <name val="Arial"/>
      <family val="2"/>
      <charset val="1"/>
    </font>
    <font>
      <b val="true"/>
      <sz val="10"/>
      <color rgb="FF333333"/>
      <name val="Arial"/>
      <family val="2"/>
      <charset val="1"/>
    </font>
    <font>
      <sz val="8"/>
      <color rgb="FF00000A"/>
      <name val="Arial"/>
      <family val="2"/>
      <charset val="1"/>
    </font>
    <font>
      <sz val="10"/>
      <color rgb="FF993300"/>
      <name val="Arial"/>
      <family val="2"/>
      <charset val="1"/>
    </font>
    <font>
      <b val="true"/>
      <sz val="10"/>
      <color rgb="FF993300"/>
      <name val="Arial"/>
      <family val="2"/>
      <charset val="1"/>
    </font>
    <font>
      <sz val="6"/>
      <color rgb="FF00000A"/>
      <name val="Arial"/>
      <family val="2"/>
      <charset val="1"/>
    </font>
    <font>
      <sz val="10"/>
      <color rgb="FF00000A"/>
      <name val="Wingdings"/>
      <family val="0"/>
      <charset val="2"/>
    </font>
    <font>
      <sz val="10"/>
      <color rgb="FF00000A"/>
      <name val="Times New Roman"/>
      <family val="1"/>
      <charset val="1"/>
    </font>
    <font>
      <b val="true"/>
      <u val="single"/>
      <sz val="10"/>
      <color rgb="FF00000A"/>
      <name val="Arial"/>
      <family val="2"/>
      <charset val="1"/>
    </font>
    <font>
      <b val="true"/>
      <u val="single"/>
      <sz val="6"/>
      <color rgb="FF00000A"/>
      <name val="Arial"/>
      <family val="2"/>
      <charset val="1"/>
    </font>
    <font>
      <u val="single"/>
      <sz val="12"/>
      <color rgb="FF00000A"/>
      <name val="Calibri"/>
      <family val="2"/>
      <charset val="1"/>
    </font>
    <font>
      <b val="true"/>
      <sz val="8"/>
      <color rgb="FF00000A"/>
      <name val="Arial"/>
      <family val="2"/>
      <charset val="1"/>
    </font>
    <font>
      <b val="true"/>
      <sz val="10"/>
      <color rgb="FFCE181E"/>
      <name val="Arial"/>
      <family val="2"/>
      <charset val="1"/>
    </font>
    <font>
      <u val="single"/>
      <sz val="10"/>
      <color rgb="FF00000A"/>
      <name val="Arial"/>
      <family val="2"/>
      <charset val="1"/>
    </font>
    <font>
      <u val="single"/>
      <sz val="11"/>
      <color rgb="FF00000A"/>
      <name val="Calibri"/>
      <family val="2"/>
      <charset val="1"/>
    </font>
    <font>
      <u val="single"/>
      <sz val="12"/>
      <color rgb="FF00000A"/>
      <name val="Arial"/>
      <family val="2"/>
      <charset val="1"/>
    </font>
    <font>
      <b val="true"/>
      <u val="single"/>
      <sz val="12"/>
      <color rgb="FF00000A"/>
      <name val="Calibri"/>
      <family val="2"/>
      <charset val="1"/>
    </font>
    <font>
      <b val="true"/>
      <sz val="10"/>
      <color rgb="FF00000A"/>
      <name val="Calibri"/>
      <family val="2"/>
      <charset val="1"/>
    </font>
    <font>
      <sz val="10.5"/>
      <name val="Calibri"/>
      <family val="2"/>
      <charset val="1"/>
    </font>
    <font>
      <sz val="10"/>
      <name val="Calibri"/>
      <family val="2"/>
      <charset val="1"/>
    </font>
    <font>
      <b val="true"/>
      <sz val="10"/>
      <name val="Calibri"/>
      <family val="2"/>
      <charset val="1"/>
    </font>
    <font>
      <sz val="10"/>
      <color rgb="FF00000A"/>
      <name val="Calibri"/>
      <family val="2"/>
      <charset val="1"/>
    </font>
    <font>
      <b val="true"/>
      <sz val="10"/>
      <color rgb="FF993300"/>
      <name val="Calibri"/>
      <family val="2"/>
      <charset val="1"/>
    </font>
    <font>
      <b val="true"/>
      <sz val="12"/>
      <color rgb="FF00000A"/>
      <name val="Calibri"/>
      <family val="2"/>
      <charset val="1"/>
    </font>
    <font>
      <b val="true"/>
      <u val="single"/>
      <sz val="14"/>
      <color rgb="FF00000A"/>
      <name val="Calibri"/>
      <family val="2"/>
      <charset val="1"/>
    </font>
    <font>
      <b val="true"/>
      <sz val="13"/>
      <color rgb="FF00000A"/>
      <name val="Calibri"/>
      <family val="2"/>
      <charset val="1"/>
    </font>
    <font>
      <b val="true"/>
      <sz val="11"/>
      <color rgb="FFCE181E"/>
      <name val="Calibri"/>
      <family val="2"/>
      <charset val="1"/>
    </font>
    <font>
      <b val="true"/>
      <sz val="11"/>
      <color rgb="FFC9211E"/>
      <name val="Calibri"/>
      <family val="2"/>
      <charset val="1"/>
    </font>
    <font>
      <b val="true"/>
      <sz val="14"/>
      <color rgb="FFC9211E"/>
      <name val="Calibri"/>
      <family val="2"/>
      <charset val="1"/>
    </font>
    <font>
      <b val="true"/>
      <i val="true"/>
      <sz val="11"/>
      <color rgb="FF00000A"/>
      <name val="Calibri"/>
      <family val="2"/>
      <charset val="1"/>
    </font>
    <font>
      <b val="true"/>
      <i val="true"/>
      <sz val="11"/>
      <color rgb="FFC9211E"/>
      <name val="Calibri"/>
      <family val="2"/>
      <charset val="1"/>
    </font>
    <font>
      <b val="true"/>
      <i val="true"/>
      <sz val="11"/>
      <color rgb="FFFF6600"/>
      <name val="Calibri"/>
      <family val="2"/>
      <charset val="1"/>
    </font>
    <font>
      <b val="true"/>
      <u val="single"/>
      <sz val="11"/>
      <color rgb="FF00000A"/>
      <name val="Calibri"/>
      <family val="2"/>
      <charset val="1"/>
    </font>
    <font>
      <b val="true"/>
      <u val="single"/>
      <sz val="8"/>
      <color rgb="FF00000A"/>
      <name val="Arial"/>
      <family val="2"/>
      <charset val="1"/>
    </font>
    <font>
      <b val="true"/>
      <u val="single"/>
      <sz val="12"/>
      <color rgb="FF00000A"/>
      <name val="Arial"/>
      <family val="2"/>
      <charset val="1"/>
    </font>
    <font>
      <b val="true"/>
      <sz val="10"/>
      <color rgb="FFC9211E"/>
      <name val="Arial"/>
      <family val="2"/>
      <charset val="1"/>
    </font>
    <font>
      <b val="true"/>
      <sz val="11"/>
      <color rgb="FF00000A"/>
      <name val="Arial"/>
      <family val="2"/>
      <charset val="1"/>
    </font>
    <font>
      <b val="true"/>
      <sz val="10"/>
      <color rgb="FF4C4C4C"/>
      <name val="Arial"/>
      <family val="2"/>
      <charset val="1"/>
    </font>
    <font>
      <b val="true"/>
      <sz val="8"/>
      <name val="Arial"/>
      <family val="2"/>
      <charset val="1"/>
    </font>
    <font>
      <b val="true"/>
      <sz val="10"/>
      <name val="Arial"/>
      <family val="2"/>
      <charset val="1"/>
    </font>
  </fonts>
  <fills count="11">
    <fill>
      <patternFill patternType="none"/>
    </fill>
    <fill>
      <patternFill patternType="gray125"/>
    </fill>
    <fill>
      <patternFill patternType="solid">
        <fgColor rgb="FFFFFF00"/>
        <bgColor rgb="FFFFFF00"/>
      </patternFill>
    </fill>
    <fill>
      <patternFill patternType="solid">
        <fgColor rgb="FF00B274"/>
        <bgColor rgb="FF33B061"/>
      </patternFill>
    </fill>
    <fill>
      <patternFill patternType="solid">
        <fgColor rgb="FFCCCCFF"/>
        <bgColor rgb="FFD9D9D9"/>
      </patternFill>
    </fill>
    <fill>
      <patternFill patternType="solid">
        <fgColor rgb="FFC0C0C0"/>
        <bgColor rgb="FFCCCCFF"/>
      </patternFill>
    </fill>
    <fill>
      <patternFill patternType="solid">
        <fgColor rgb="FF33B061"/>
        <bgColor rgb="FF00B274"/>
      </patternFill>
    </fill>
    <fill>
      <patternFill patternType="solid">
        <fgColor rgb="FFFFFF70"/>
        <bgColor rgb="FFFFFFCC"/>
      </patternFill>
    </fill>
    <fill>
      <patternFill patternType="solid">
        <fgColor rgb="FFD9D9D9"/>
        <bgColor rgb="FFCCCCFF"/>
      </patternFill>
    </fill>
    <fill>
      <patternFill patternType="solid">
        <fgColor rgb="FF9EFF94"/>
        <bgColor rgb="FFCCFFFF"/>
      </patternFill>
    </fill>
    <fill>
      <patternFill patternType="solid">
        <fgColor rgb="FF59E5FF"/>
        <bgColor rgb="FF99CCFF"/>
      </patternFill>
    </fill>
  </fills>
  <borders count="29">
    <border diagonalUp="false" diagonalDown="false">
      <left/>
      <right/>
      <top/>
      <bottom/>
      <diagonal/>
    </border>
    <border diagonalUp="false" diagonalDown="false">
      <left style="medium"/>
      <right/>
      <top style="medium"/>
      <bottom style="thin"/>
      <diagonal/>
    </border>
    <border diagonalUp="false" diagonalDown="false">
      <left style="medium"/>
      <right style="medium"/>
      <top style="medium"/>
      <bottom style="thin"/>
      <diagonal/>
    </border>
    <border diagonalUp="false" diagonalDown="false">
      <left style="thin"/>
      <right style="medium"/>
      <top style="medium"/>
      <bottom style="thin"/>
      <diagonal/>
    </border>
    <border diagonalUp="false" diagonalDown="false">
      <left style="medium"/>
      <right/>
      <top style="thin"/>
      <bottom style="medium"/>
      <diagonal/>
    </border>
    <border diagonalUp="false" diagonalDown="false">
      <left style="medium"/>
      <right style="medium"/>
      <top style="thin"/>
      <bottom style="medium"/>
      <diagonal/>
    </border>
    <border diagonalUp="false" diagonalDown="false">
      <left style="thin"/>
      <right style="medium"/>
      <top style="thin"/>
      <bottom style="medium"/>
      <diagonal/>
    </border>
    <border diagonalUp="false" diagonalDown="false">
      <left/>
      <right/>
      <top/>
      <bottom style="thin"/>
      <diagonal/>
    </border>
    <border diagonalUp="false" diagonalDown="false">
      <left style="thin"/>
      <right style="thin"/>
      <top style="medium"/>
      <bottom style="thin"/>
      <diagonal/>
    </border>
    <border diagonalUp="false" diagonalDown="false">
      <left style="thin"/>
      <right style="thin"/>
      <top style="thin"/>
      <bottom/>
      <diagonal/>
    </border>
    <border diagonalUp="false" diagonalDown="false">
      <left style="medium"/>
      <right style="thin"/>
      <top style="medium"/>
      <bottom style="thin"/>
      <diagonal/>
    </border>
    <border diagonalUp="false" diagonalDown="false">
      <left style="medium"/>
      <right style="thin"/>
      <top style="thin"/>
      <bottom style="thin"/>
      <diagonal/>
    </border>
    <border diagonalUp="false" diagonalDown="false">
      <left style="thin"/>
      <right style="thin"/>
      <top style="thin"/>
      <bottom style="thin"/>
      <diagonal/>
    </border>
    <border diagonalUp="false" diagonalDown="false">
      <left style="medium"/>
      <right style="thin"/>
      <top style="thin"/>
      <bottom style="double"/>
      <diagonal/>
    </border>
    <border diagonalUp="false" diagonalDown="false">
      <left style="thin"/>
      <right style="thin"/>
      <top style="thin"/>
      <bottom style="double"/>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style="medium"/>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medium"/>
      <right style="medium"/>
      <top style="medium"/>
      <bottom style="medium"/>
      <diagonal/>
    </border>
    <border diagonalUp="false" diagonalDown="false">
      <left/>
      <right style="medium"/>
      <top style="medium"/>
      <bottom style="medium"/>
      <diagonal/>
    </border>
    <border diagonalUp="false" diagonalDown="false">
      <left/>
      <right/>
      <top style="thin"/>
      <bottom/>
      <diagonal/>
    </border>
    <border diagonalUp="false" diagonalDown="false">
      <left/>
      <right style="thin"/>
      <top style="thin"/>
      <bottom style="thin"/>
      <diagonal/>
    </border>
    <border diagonalUp="false" diagonalDown="false">
      <left style="hair"/>
      <right style="hair"/>
      <top style="hair"/>
      <bottom style="hair"/>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69" fontId="9"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cellStyleXfs>
  <cellXfs count="2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false" indent="0" shrinkToFit="false"/>
      <protection locked="true" hidden="false"/>
    </xf>
    <xf numFmtId="164" fontId="0" fillId="0" borderId="1" xfId="0" applyFont="true" applyBorder="true" applyAlignment="true" applyProtection="false">
      <alignment horizontal="left" vertical="bottom" textRotation="0" wrapText="false" indent="0" shrinkToFit="false"/>
      <protection locked="true" hidden="false"/>
    </xf>
    <xf numFmtId="164" fontId="0" fillId="0" borderId="1" xfId="0" applyFont="true" applyBorder="true" applyAlignment="true" applyProtection="false">
      <alignment horizontal="right" vertical="bottom" textRotation="0" wrapText="false" indent="0" shrinkToFit="false"/>
      <protection locked="true" hidden="false"/>
    </xf>
    <xf numFmtId="165" fontId="5" fillId="0" borderId="2" xfId="17" applyFont="true" applyBorder="true" applyAlignment="true" applyProtection="true">
      <alignment horizontal="center" vertical="bottom" textRotation="0" wrapText="false" indent="0" shrinkToFit="false"/>
      <protection locked="true" hidden="false"/>
    </xf>
    <xf numFmtId="165" fontId="5" fillId="0" borderId="3" xfId="17" applyFont="true" applyBorder="true" applyAlignment="true" applyProtection="true">
      <alignment horizontal="center" vertical="bottom" textRotation="0" wrapText="false" indent="0" shrinkToFit="false"/>
      <protection locked="true" hidden="false"/>
    </xf>
    <xf numFmtId="165" fontId="0" fillId="0" borderId="0" xfId="17" applyFont="true" applyBorder="true" applyAlignment="true" applyProtection="true">
      <alignment horizontal="center" vertical="bottom" textRotation="0" wrapText="false" indent="0" shrinkToFit="false"/>
      <protection locked="true" hidden="false"/>
    </xf>
    <xf numFmtId="164" fontId="0" fillId="0" borderId="4" xfId="0" applyFont="true" applyBorder="true" applyAlignment="true" applyProtection="false">
      <alignment horizontal="left" vertical="bottom" textRotation="0" wrapText="false" indent="0" shrinkToFit="false"/>
      <protection locked="true" hidden="false"/>
    </xf>
    <xf numFmtId="164" fontId="0" fillId="0" borderId="4" xfId="0" applyFont="true" applyBorder="true" applyAlignment="true" applyProtection="false">
      <alignment horizontal="right" vertical="bottom" textRotation="0" wrapText="false" indent="0" shrinkToFit="false"/>
      <protection locked="true" hidden="false"/>
    </xf>
    <xf numFmtId="165" fontId="5" fillId="0" borderId="5" xfId="17" applyFont="true" applyBorder="true" applyAlignment="true" applyProtection="true">
      <alignment horizontal="center" vertical="bottom" textRotation="0" wrapText="false" indent="0" shrinkToFit="false"/>
      <protection locked="true" hidden="false"/>
    </xf>
    <xf numFmtId="165" fontId="5" fillId="0" borderId="6" xfId="17" applyFont="true" applyBorder="true" applyAlignment="true" applyProtection="true">
      <alignment horizontal="center"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5" fontId="5" fillId="0" borderId="0" xfId="17" applyFont="true" applyBorder="true" applyAlignment="true" applyProtection="true">
      <alignment horizontal="center" vertical="bottom" textRotation="0" wrapText="false" indent="0" shrinkToFit="false"/>
      <protection locked="true" hidden="false"/>
    </xf>
    <xf numFmtId="164" fontId="4" fillId="0" borderId="0" xfId="0" applyFont="true" applyBorder="true" applyAlignment="true" applyProtection="false">
      <alignment horizontal="center" vertical="bottom" textRotation="0" wrapText="false" indent="0" shrinkToFit="false"/>
      <protection locked="true" hidden="false"/>
    </xf>
    <xf numFmtId="166" fontId="6" fillId="0" borderId="0" xfId="0" applyFont="true" applyBorder="false" applyAlignment="true" applyProtection="false">
      <alignment horizontal="right" vertical="center" textRotation="0" wrapText="false" indent="0" shrinkToFit="false"/>
      <protection locked="true" hidden="false"/>
    </xf>
    <xf numFmtId="166" fontId="6" fillId="2" borderId="0" xfId="0" applyFont="true" applyBorder="false" applyAlignment="true" applyProtection="false">
      <alignment horizontal="center" vertical="center" textRotation="0" wrapText="false" indent="0" shrinkToFit="false"/>
      <protection locked="true" hidden="false"/>
    </xf>
    <xf numFmtId="166" fontId="0" fillId="0" borderId="0" xfId="0" applyFont="false" applyBorder="false" applyAlignment="false" applyProtection="false">
      <alignment horizontal="general" vertical="bottom" textRotation="0" wrapText="false" indent="0" shrinkToFit="false"/>
      <protection locked="true" hidden="false"/>
    </xf>
    <xf numFmtId="166" fontId="7" fillId="0" borderId="0" xfId="0" applyFont="true" applyBorder="false" applyAlignment="false" applyProtection="false">
      <alignment horizontal="general" vertical="bottom" textRotation="0" wrapText="false" indent="0" shrinkToFit="false"/>
      <protection locked="true" hidden="false"/>
    </xf>
    <xf numFmtId="166" fontId="6" fillId="0" borderId="7" xfId="0" applyFont="true" applyBorder="true" applyAlignment="true" applyProtection="false">
      <alignment horizontal="left" vertical="center" textRotation="0" wrapText="false" indent="0" shrinkToFit="false"/>
      <protection locked="true" hidden="false"/>
    </xf>
    <xf numFmtId="167" fontId="7" fillId="3" borderId="8" xfId="0" applyFont="true" applyBorder="true" applyAlignment="true" applyProtection="false">
      <alignment horizontal="center" vertical="center" textRotation="0" wrapText="false" indent="0" shrinkToFit="false"/>
      <protection locked="true" hidden="false"/>
    </xf>
    <xf numFmtId="168" fontId="6" fillId="0" borderId="0" xfId="0" applyFont="true" applyBorder="false" applyAlignment="true" applyProtection="false">
      <alignment horizontal="center" vertical="center" textRotation="0" wrapText="false" indent="0" shrinkToFit="false"/>
      <protection locked="true" hidden="false"/>
    </xf>
    <xf numFmtId="166" fontId="7" fillId="0" borderId="0" xfId="0" applyFont="true" applyBorder="false" applyAlignment="true" applyProtection="false">
      <alignment horizontal="right" vertical="center" textRotation="0" wrapText="false" indent="0" shrinkToFit="false"/>
      <protection locked="true" hidden="false"/>
    </xf>
    <xf numFmtId="166" fontId="7" fillId="0" borderId="0" xfId="0" applyFont="true" applyBorder="false" applyAlignment="true" applyProtection="false">
      <alignment horizontal="left" vertical="center" textRotation="0" wrapText="false" indent="0" shrinkToFit="false"/>
      <protection locked="true" hidden="false"/>
    </xf>
    <xf numFmtId="166" fontId="8" fillId="0" borderId="0" xfId="0" applyFont="true" applyBorder="false" applyAlignment="true" applyProtection="false">
      <alignment horizontal="left" vertical="center" textRotation="0" wrapText="false" indent="0" shrinkToFit="false"/>
      <protection locked="true" hidden="false"/>
    </xf>
    <xf numFmtId="167" fontId="7" fillId="0" borderId="0" xfId="19" applyFont="true" applyBorder="true" applyAlignment="true" applyProtection="true">
      <alignment horizontal="center" vertical="center" textRotation="0" wrapText="false" indent="0" shrinkToFit="false"/>
      <protection locked="true" hidden="false"/>
    </xf>
    <xf numFmtId="166" fontId="10" fillId="0" borderId="0" xfId="0" applyFont="true" applyBorder="false" applyAlignment="true" applyProtection="false">
      <alignment horizontal="right" vertical="center" textRotation="0" wrapText="false" indent="0" shrinkToFit="false"/>
      <protection locked="true" hidden="false"/>
    </xf>
    <xf numFmtId="166" fontId="10" fillId="0" borderId="0" xfId="0" applyFont="true" applyBorder="false" applyAlignment="true" applyProtection="false">
      <alignment horizontal="left" vertical="center" textRotation="0" wrapText="false" indent="0" shrinkToFit="false"/>
      <protection locked="true" hidden="false"/>
    </xf>
    <xf numFmtId="167" fontId="10" fillId="0" borderId="0" xfId="19" applyFont="true" applyBorder="true" applyAlignment="true" applyProtection="true">
      <alignment horizontal="center" vertical="center" textRotation="0" wrapText="false" indent="0" shrinkToFit="false"/>
      <protection locked="true" hidden="false"/>
    </xf>
    <xf numFmtId="166" fontId="11" fillId="0" borderId="0" xfId="0" applyFont="true" applyBorder="true" applyAlignment="true" applyProtection="false">
      <alignment horizontal="left" vertical="center" textRotation="0" wrapText="false" indent="0" shrinkToFit="false"/>
      <protection locked="true" hidden="false"/>
    </xf>
    <xf numFmtId="166" fontId="7" fillId="0" borderId="9" xfId="0" applyFont="true" applyBorder="true" applyAlignment="true" applyProtection="false">
      <alignment horizontal="left" vertical="center" textRotation="0" wrapText="false" indent="0" shrinkToFit="false"/>
      <protection locked="true" hidden="false"/>
    </xf>
    <xf numFmtId="166" fontId="13" fillId="0" borderId="9" xfId="0" applyFont="true" applyBorder="true" applyAlignment="true" applyProtection="false">
      <alignment horizontal="center" vertical="center" textRotation="0" wrapText="true" indent="0" shrinkToFit="false"/>
      <protection locked="true" hidden="false"/>
    </xf>
    <xf numFmtId="166" fontId="14" fillId="0" borderId="9" xfId="0" applyFont="true" applyBorder="true" applyAlignment="true" applyProtection="false">
      <alignment horizontal="center" vertical="center" textRotation="0" wrapText="true" indent="0" shrinkToFit="false"/>
      <protection locked="true" hidden="false"/>
    </xf>
    <xf numFmtId="166" fontId="15" fillId="0" borderId="9" xfId="0" applyFont="true" applyBorder="true" applyAlignment="true" applyProtection="false">
      <alignment horizontal="center" vertical="center" textRotation="0" wrapText="true" indent="0" shrinkToFit="false"/>
      <protection locked="true" hidden="false"/>
    </xf>
    <xf numFmtId="166" fontId="7" fillId="0" borderId="10" xfId="0" applyFont="true" applyBorder="true" applyAlignment="true" applyProtection="false">
      <alignment horizontal="left" vertical="center" textRotation="0" wrapText="true" indent="0" shrinkToFit="false"/>
      <protection locked="true" hidden="false"/>
    </xf>
    <xf numFmtId="166" fontId="7" fillId="0" borderId="8" xfId="0" applyFont="true" applyBorder="true" applyAlignment="true" applyProtection="false">
      <alignment horizontal="left" vertical="center" textRotation="0" wrapText="false" indent="0" shrinkToFit="false"/>
      <protection locked="true" hidden="false"/>
    </xf>
    <xf numFmtId="166" fontId="7" fillId="0" borderId="8" xfId="0" applyFont="true" applyBorder="true" applyAlignment="true" applyProtection="false">
      <alignment horizontal="center" vertical="center" textRotation="0" wrapText="false" indent="0" shrinkToFit="false"/>
      <protection locked="true" hidden="false"/>
    </xf>
    <xf numFmtId="170" fontId="6" fillId="0" borderId="8" xfId="0" applyFont="true" applyBorder="true" applyAlignment="true" applyProtection="false">
      <alignment horizontal="center" vertical="center" textRotation="0" wrapText="false" indent="0" shrinkToFit="false"/>
      <protection locked="true" hidden="false"/>
    </xf>
    <xf numFmtId="166" fontId="7" fillId="3" borderId="8" xfId="0" applyFont="true" applyBorder="true" applyAlignment="true" applyProtection="false">
      <alignment horizontal="center" vertical="center" textRotation="0" wrapText="false" indent="0" shrinkToFit="false"/>
      <protection locked="true" hidden="false"/>
    </xf>
    <xf numFmtId="170" fontId="6" fillId="4" borderId="8" xfId="0" applyFont="true" applyBorder="true" applyAlignment="true" applyProtection="false">
      <alignment horizontal="center" vertical="center" textRotation="0" wrapText="false" indent="0" shrinkToFit="false"/>
      <protection locked="true" hidden="false"/>
    </xf>
    <xf numFmtId="167" fontId="7" fillId="0" borderId="8" xfId="0" applyFont="true" applyBorder="true" applyAlignment="true" applyProtection="false">
      <alignment horizontal="right" vertical="center" textRotation="0" wrapText="false" indent="0" shrinkToFit="false"/>
      <protection locked="true" hidden="false"/>
    </xf>
    <xf numFmtId="166" fontId="6" fillId="0" borderId="11" xfId="0" applyFont="true" applyBorder="true" applyAlignment="true" applyProtection="false">
      <alignment horizontal="left" vertical="center" textRotation="0" wrapText="true" indent="0" shrinkToFit="false"/>
      <protection locked="true" hidden="false"/>
    </xf>
    <xf numFmtId="166" fontId="6" fillId="0" borderId="12" xfId="0" applyFont="true" applyBorder="true" applyAlignment="true" applyProtection="false">
      <alignment horizontal="left" vertical="center" textRotation="0" wrapText="false" indent="0" shrinkToFit="false"/>
      <protection locked="true" hidden="false"/>
    </xf>
    <xf numFmtId="166" fontId="7" fillId="0" borderId="12" xfId="0" applyFont="true" applyBorder="true" applyAlignment="true" applyProtection="false">
      <alignment horizontal="center" vertical="center" textRotation="0" wrapText="false" indent="0" shrinkToFit="false"/>
      <protection locked="true" hidden="false"/>
    </xf>
    <xf numFmtId="170" fontId="6" fillId="5" borderId="12" xfId="0" applyFont="true" applyBorder="true" applyAlignment="true" applyProtection="false">
      <alignment horizontal="center" vertical="center" textRotation="0" wrapText="false" indent="0" shrinkToFit="false"/>
      <protection locked="true" hidden="false"/>
    </xf>
    <xf numFmtId="167" fontId="6" fillId="0" borderId="12" xfId="0" applyFont="true" applyBorder="true" applyAlignment="true" applyProtection="false">
      <alignment horizontal="right" vertical="center" textRotation="0" wrapText="false" indent="0" shrinkToFit="false"/>
      <protection locked="true" hidden="false"/>
    </xf>
    <xf numFmtId="166" fontId="7" fillId="0" borderId="11" xfId="0" applyFont="true" applyBorder="true" applyAlignment="true" applyProtection="false">
      <alignment horizontal="left" vertical="center" textRotation="0" wrapText="true" indent="0" shrinkToFit="false"/>
      <protection locked="true" hidden="false"/>
    </xf>
    <xf numFmtId="166" fontId="7" fillId="0" borderId="12" xfId="0" applyFont="true" applyBorder="true" applyAlignment="true" applyProtection="false">
      <alignment horizontal="left" vertical="center" textRotation="0" wrapText="false" indent="0" shrinkToFit="false"/>
      <protection locked="true" hidden="false"/>
    </xf>
    <xf numFmtId="170" fontId="6" fillId="0" borderId="12" xfId="0" applyFont="true" applyBorder="true" applyAlignment="true" applyProtection="false">
      <alignment horizontal="center" vertical="center" textRotation="0" wrapText="false" indent="0" shrinkToFit="false"/>
      <protection locked="true" hidden="false"/>
    </xf>
    <xf numFmtId="167" fontId="7" fillId="0" borderId="12" xfId="0" applyFont="true" applyBorder="true" applyAlignment="true" applyProtection="false">
      <alignment horizontal="right" vertical="center" textRotation="0" wrapText="false" indent="0" shrinkToFit="false"/>
      <protection locked="true" hidden="false"/>
    </xf>
    <xf numFmtId="166" fontId="7" fillId="0" borderId="13" xfId="0" applyFont="true" applyBorder="true" applyAlignment="true" applyProtection="false">
      <alignment horizontal="left" vertical="center" textRotation="0" wrapText="true" indent="0" shrinkToFit="false"/>
      <protection locked="true" hidden="false"/>
    </xf>
    <xf numFmtId="166" fontId="7" fillId="0" borderId="14" xfId="0" applyFont="true" applyBorder="true" applyAlignment="true" applyProtection="false">
      <alignment horizontal="left" vertical="center" textRotation="0" wrapText="false" indent="0" shrinkToFit="false"/>
      <protection locked="true" hidden="false"/>
    </xf>
    <xf numFmtId="166" fontId="7" fillId="0" borderId="14" xfId="0" applyFont="true" applyBorder="true" applyAlignment="true" applyProtection="false">
      <alignment horizontal="center" vertical="center" textRotation="0" wrapText="false" indent="0" shrinkToFit="false"/>
      <protection locked="true" hidden="false"/>
    </xf>
    <xf numFmtId="170" fontId="6" fillId="0" borderId="14" xfId="0" applyFont="true" applyBorder="true" applyAlignment="true" applyProtection="false">
      <alignment horizontal="center" vertical="center" textRotation="0" wrapText="false" indent="0" shrinkToFit="false"/>
      <protection locked="true" hidden="false"/>
    </xf>
    <xf numFmtId="167" fontId="7" fillId="0" borderId="14" xfId="0" applyFont="true" applyBorder="true" applyAlignment="true" applyProtection="false">
      <alignment horizontal="right" vertical="center" textRotation="0" wrapText="false" indent="0" shrinkToFit="false"/>
      <protection locked="true" hidden="false"/>
    </xf>
    <xf numFmtId="166" fontId="16" fillId="0" borderId="15" xfId="0" applyFont="true" applyBorder="true" applyAlignment="true" applyProtection="false">
      <alignment horizontal="left" vertical="center" textRotation="0" wrapText="true" indent="0" shrinkToFit="false"/>
      <protection locked="true" hidden="false"/>
    </xf>
    <xf numFmtId="166" fontId="16" fillId="0" borderId="16" xfId="0" applyFont="true" applyBorder="true" applyAlignment="true" applyProtection="false">
      <alignment horizontal="left" vertical="center" textRotation="0" wrapText="false" indent="0" shrinkToFit="false"/>
      <protection locked="true" hidden="false"/>
    </xf>
    <xf numFmtId="166" fontId="16" fillId="0" borderId="16" xfId="0" applyFont="true" applyBorder="true" applyAlignment="true" applyProtection="false">
      <alignment horizontal="center" vertical="center" textRotation="0" wrapText="false" indent="0" shrinkToFit="false"/>
      <protection locked="true" hidden="false"/>
    </xf>
    <xf numFmtId="170" fontId="17" fillId="0" borderId="16" xfId="0" applyFont="true" applyBorder="true" applyAlignment="true" applyProtection="false">
      <alignment horizontal="center" vertical="center" textRotation="0" wrapText="false" indent="0" shrinkToFit="false"/>
      <protection locked="true" hidden="false"/>
    </xf>
    <xf numFmtId="167" fontId="16" fillId="0" borderId="16" xfId="0" applyFont="true" applyBorder="true" applyAlignment="true" applyProtection="false">
      <alignment horizontal="right" vertical="center" textRotation="0" wrapText="false" indent="0" shrinkToFit="false"/>
      <protection locked="true" hidden="false"/>
    </xf>
    <xf numFmtId="166" fontId="16" fillId="0" borderId="11" xfId="0" applyFont="true" applyBorder="true" applyAlignment="true" applyProtection="false">
      <alignment horizontal="left" vertical="center" textRotation="0" wrapText="true" indent="0" shrinkToFit="false"/>
      <protection locked="true" hidden="false"/>
    </xf>
    <xf numFmtId="166" fontId="16" fillId="0" borderId="12" xfId="0" applyFont="true" applyBorder="true" applyAlignment="true" applyProtection="false">
      <alignment horizontal="left" vertical="center" textRotation="0" wrapText="false" indent="0" shrinkToFit="false"/>
      <protection locked="true" hidden="false"/>
    </xf>
    <xf numFmtId="166" fontId="16" fillId="0" borderId="12" xfId="0" applyFont="true" applyBorder="true" applyAlignment="true" applyProtection="false">
      <alignment horizontal="center" vertical="center" textRotation="0" wrapText="false" indent="0" shrinkToFit="false"/>
      <protection locked="true" hidden="false"/>
    </xf>
    <xf numFmtId="170" fontId="17" fillId="0" borderId="12" xfId="0" applyFont="true" applyBorder="true" applyAlignment="true" applyProtection="false">
      <alignment horizontal="center" vertical="center" textRotation="0" wrapText="false" indent="0" shrinkToFit="false"/>
      <protection locked="true" hidden="false"/>
    </xf>
    <xf numFmtId="167" fontId="16" fillId="0" borderId="12" xfId="0" applyFont="true" applyBorder="true" applyAlignment="true" applyProtection="false">
      <alignment horizontal="right" vertical="center" textRotation="0" wrapText="false" indent="0" shrinkToFit="false"/>
      <protection locked="true" hidden="false"/>
    </xf>
    <xf numFmtId="166" fontId="16" fillId="0" borderId="17" xfId="0" applyFont="true" applyBorder="true" applyAlignment="true" applyProtection="false">
      <alignment horizontal="left" vertical="center" textRotation="0" wrapText="true" indent="0" shrinkToFit="false"/>
      <protection locked="true" hidden="false"/>
    </xf>
    <xf numFmtId="166" fontId="16" fillId="0" borderId="18" xfId="0" applyFont="true" applyBorder="true" applyAlignment="true" applyProtection="false">
      <alignment horizontal="left" vertical="center" textRotation="0" wrapText="false" indent="0" shrinkToFit="false"/>
      <protection locked="true" hidden="false"/>
    </xf>
    <xf numFmtId="166" fontId="16" fillId="0" borderId="18" xfId="0" applyFont="true" applyBorder="true" applyAlignment="true" applyProtection="false">
      <alignment horizontal="center" vertical="center" textRotation="0" wrapText="false" indent="0" shrinkToFit="false"/>
      <protection locked="true" hidden="false"/>
    </xf>
    <xf numFmtId="170" fontId="17" fillId="0" borderId="18" xfId="0" applyFont="true" applyBorder="true" applyAlignment="true" applyProtection="false">
      <alignment horizontal="center" vertical="center" textRotation="0" wrapText="false" indent="0" shrinkToFit="false"/>
      <protection locked="true" hidden="false"/>
    </xf>
    <xf numFmtId="167" fontId="16" fillId="0" borderId="18" xfId="0" applyFont="true" applyBorder="true" applyAlignment="true" applyProtection="false">
      <alignment horizontal="right" vertical="center" textRotation="0" wrapText="false" indent="0" shrinkToFit="false"/>
      <protection locked="true" hidden="false"/>
    </xf>
    <xf numFmtId="166" fontId="18" fillId="0" borderId="0" xfId="0" applyFont="true" applyBorder="false" applyAlignment="true" applyProtection="false">
      <alignment horizontal="left" vertical="center" textRotation="0" wrapText="false" indent="0" shrinkToFit="false"/>
      <protection locked="true" hidden="false"/>
    </xf>
    <xf numFmtId="166" fontId="19" fillId="0" borderId="0" xfId="0" applyFont="true" applyBorder="false" applyAlignment="true" applyProtection="false">
      <alignment horizontal="left" vertical="center" textRotation="0" wrapText="false" indent="0" shrinkToFit="false"/>
      <protection locked="true" hidden="false"/>
    </xf>
    <xf numFmtId="166" fontId="21" fillId="0" borderId="0" xfId="0" applyFont="true" applyBorder="false" applyAlignment="true" applyProtection="false">
      <alignment horizontal="left" vertical="center" textRotation="0" wrapText="false" indent="0" shrinkToFit="false"/>
      <protection locked="true" hidden="false"/>
    </xf>
    <xf numFmtId="166" fontId="22" fillId="0" borderId="0" xfId="0" applyFont="true" applyBorder="false" applyAlignment="true" applyProtection="false">
      <alignment horizontal="left" vertical="center" textRotation="0" wrapText="false" indent="0" shrinkToFit="false"/>
      <protection locked="true" hidden="false"/>
    </xf>
    <xf numFmtId="166" fontId="23" fillId="0" borderId="0" xfId="0" applyFont="true" applyBorder="true" applyAlignment="true" applyProtection="false">
      <alignment horizontal="left" vertical="center" textRotation="0" wrapText="true" indent="0" shrinkToFit="false"/>
      <protection locked="true" hidden="false"/>
    </xf>
    <xf numFmtId="166" fontId="15" fillId="0" borderId="19" xfId="0" applyFont="true" applyBorder="true" applyAlignment="true" applyProtection="false">
      <alignment horizontal="left" vertical="center" textRotation="0" wrapText="false" indent="0" shrinkToFit="false"/>
      <protection locked="true" hidden="false"/>
    </xf>
    <xf numFmtId="166" fontId="15" fillId="0" borderId="20" xfId="0" applyFont="true" applyBorder="true" applyAlignment="true" applyProtection="false">
      <alignment horizontal="left" vertical="center" textRotation="0" wrapText="false" indent="0" shrinkToFit="false"/>
      <protection locked="true" hidden="false"/>
    </xf>
    <xf numFmtId="166" fontId="24" fillId="0" borderId="21" xfId="0" applyFont="true" applyBorder="true" applyAlignment="true" applyProtection="false">
      <alignment horizontal="center" vertical="center" textRotation="0" wrapText="true" indent="0" shrinkToFit="false"/>
      <protection locked="true" hidden="false"/>
    </xf>
    <xf numFmtId="167" fontId="15" fillId="0" borderId="21" xfId="0" applyFont="true" applyBorder="true" applyAlignment="true" applyProtection="false">
      <alignment horizontal="center" vertical="center" textRotation="0" wrapText="false" indent="0" shrinkToFit="false"/>
      <protection locked="true" hidden="false"/>
    </xf>
    <xf numFmtId="166" fontId="7" fillId="0" borderId="7" xfId="0" applyFont="true" applyBorder="true" applyAlignment="true" applyProtection="false">
      <alignment horizontal="left" vertical="center" textRotation="0" wrapText="false" indent="0" shrinkToFit="false"/>
      <protection locked="true" hidden="false"/>
    </xf>
    <xf numFmtId="166" fontId="6" fillId="0" borderId="16" xfId="0" applyFont="true" applyBorder="true" applyAlignment="true" applyProtection="false">
      <alignment horizontal="right" vertical="center" textRotation="0" wrapText="false" indent="0" shrinkToFit="false"/>
      <protection locked="true" hidden="false"/>
    </xf>
    <xf numFmtId="170" fontId="25" fillId="0" borderId="16" xfId="0" applyFont="true" applyBorder="true" applyAlignment="true" applyProtection="false">
      <alignment horizontal="right" vertical="center" textRotation="0" wrapText="false" indent="0" shrinkToFit="false"/>
      <protection locked="true" hidden="false"/>
    </xf>
    <xf numFmtId="166" fontId="16" fillId="3" borderId="16" xfId="0" applyFont="true" applyBorder="true" applyAlignment="true" applyProtection="false">
      <alignment horizontal="center" vertical="center" textRotation="0" wrapText="false" indent="0" shrinkToFit="false"/>
      <protection locked="true" hidden="false"/>
    </xf>
    <xf numFmtId="170" fontId="6" fillId="4" borderId="16" xfId="0" applyFont="true" applyBorder="true" applyAlignment="true" applyProtection="false">
      <alignment horizontal="right" vertical="center" textRotation="0" wrapText="false" indent="0" shrinkToFit="false"/>
      <protection locked="true" hidden="false"/>
    </xf>
    <xf numFmtId="166" fontId="7" fillId="0" borderId="16" xfId="0" applyFont="true" applyBorder="true" applyAlignment="true" applyProtection="false">
      <alignment horizontal="left" vertical="center" textRotation="0" wrapText="false" indent="0" shrinkToFit="false"/>
      <protection locked="true" hidden="false"/>
    </xf>
    <xf numFmtId="166" fontId="6" fillId="0" borderId="12" xfId="0" applyFont="true" applyBorder="true" applyAlignment="true" applyProtection="false">
      <alignment horizontal="right" vertical="center" textRotation="0" wrapText="false" indent="0" shrinkToFit="false"/>
      <protection locked="true" hidden="false"/>
    </xf>
    <xf numFmtId="170" fontId="25" fillId="0" borderId="12" xfId="0" applyFont="true" applyBorder="true" applyAlignment="true" applyProtection="false">
      <alignment horizontal="right" vertical="center" textRotation="0" wrapText="false" indent="0" shrinkToFit="false"/>
      <protection locked="true" hidden="false"/>
    </xf>
    <xf numFmtId="170" fontId="6" fillId="5" borderId="12" xfId="0" applyFont="true" applyBorder="true" applyAlignment="true" applyProtection="false">
      <alignment horizontal="right" vertical="center" textRotation="0" wrapText="false" indent="0" shrinkToFit="false"/>
      <protection locked="true" hidden="false"/>
    </xf>
    <xf numFmtId="170" fontId="6" fillId="0" borderId="12" xfId="0" applyFont="true" applyBorder="true" applyAlignment="true" applyProtection="false">
      <alignment horizontal="right" vertical="center" textRotation="0" wrapText="false" indent="0" shrinkToFit="false"/>
      <protection locked="true" hidden="false"/>
    </xf>
    <xf numFmtId="166" fontId="7" fillId="0" borderId="18" xfId="0" applyFont="true" applyBorder="true" applyAlignment="true" applyProtection="false">
      <alignment horizontal="left" vertical="center" textRotation="0" wrapText="false" indent="0" shrinkToFit="false"/>
      <protection locked="true" hidden="false"/>
    </xf>
    <xf numFmtId="166" fontId="6" fillId="0" borderId="18" xfId="0" applyFont="true" applyBorder="true" applyAlignment="true" applyProtection="false">
      <alignment horizontal="right" vertical="center" textRotation="0" wrapText="false" indent="0" shrinkToFit="false"/>
      <protection locked="true" hidden="false"/>
    </xf>
    <xf numFmtId="170" fontId="25" fillId="0" borderId="18" xfId="0" applyFont="true" applyBorder="true" applyAlignment="true" applyProtection="false">
      <alignment horizontal="right" vertical="center" textRotation="0" wrapText="false" indent="0" shrinkToFit="false"/>
      <protection locked="true" hidden="false"/>
    </xf>
    <xf numFmtId="170" fontId="6" fillId="0" borderId="18" xfId="0" applyFont="true" applyBorder="true" applyAlignment="true" applyProtection="false">
      <alignment horizontal="right" vertical="center" textRotation="0" wrapText="false" indent="0" shrinkToFit="false"/>
      <protection locked="true" hidden="false"/>
    </xf>
    <xf numFmtId="167" fontId="7" fillId="0" borderId="18" xfId="0" applyFont="true" applyBorder="true" applyAlignment="true" applyProtection="false">
      <alignment horizontal="right" vertical="center" textRotation="0" wrapText="false" indent="0" shrinkToFit="false"/>
      <protection locked="true" hidden="false"/>
    </xf>
    <xf numFmtId="164" fontId="23" fillId="0" borderId="0" xfId="0" applyFont="true" applyBorder="true" applyAlignment="true" applyProtection="false">
      <alignment horizontal="left" vertical="center" textRotation="0" wrapText="false" indent="0" shrinkToFit="false"/>
      <protection locked="true" hidden="false"/>
    </xf>
    <xf numFmtId="166" fontId="26" fillId="0" borderId="0" xfId="0" applyFont="true" applyBorder="false" applyAlignment="true" applyProtection="false">
      <alignment horizontal="left" vertical="center" textRotation="0" wrapText="false" indent="0" shrinkToFit="false"/>
      <protection locked="true" hidden="false"/>
    </xf>
    <xf numFmtId="166" fontId="15" fillId="0" borderId="19" xfId="0" applyFont="true" applyBorder="true" applyAlignment="true" applyProtection="false">
      <alignment horizontal="center" vertical="center" textRotation="0" wrapText="false" indent="0" shrinkToFit="false"/>
      <protection locked="true" hidden="false"/>
    </xf>
    <xf numFmtId="166" fontId="15" fillId="0" borderId="20" xfId="0" applyFont="true" applyBorder="true" applyAlignment="true" applyProtection="false">
      <alignment horizontal="center" vertical="center" textRotation="0" wrapText="false" indent="0" shrinkToFit="false"/>
      <protection locked="true" hidden="false"/>
    </xf>
    <xf numFmtId="166" fontId="6" fillId="6" borderId="16" xfId="0" applyFont="true" applyBorder="true" applyAlignment="true" applyProtection="false">
      <alignment horizontal="center" vertical="center" textRotation="0" wrapText="false" indent="0" shrinkToFit="false"/>
      <protection locked="true" hidden="false"/>
    </xf>
    <xf numFmtId="170" fontId="25" fillId="0" borderId="16" xfId="0" applyFont="true" applyBorder="true" applyAlignment="true" applyProtection="false">
      <alignment horizontal="center" vertical="center" textRotation="0" wrapText="false" indent="0" shrinkToFit="false"/>
      <protection locked="true" hidden="false"/>
    </xf>
    <xf numFmtId="166" fontId="6" fillId="0" borderId="12" xfId="0" applyFont="true" applyBorder="true" applyAlignment="true" applyProtection="false">
      <alignment horizontal="center" vertical="center" textRotation="0" wrapText="false" indent="0" shrinkToFit="false"/>
      <protection locked="true" hidden="false"/>
    </xf>
    <xf numFmtId="170" fontId="25" fillId="0" borderId="12" xfId="0" applyFont="true" applyBorder="true" applyAlignment="true" applyProtection="false">
      <alignment horizontal="center" vertical="center" textRotation="0" wrapText="false" indent="0" shrinkToFit="false"/>
      <protection locked="true" hidden="false"/>
    </xf>
    <xf numFmtId="166" fontId="6" fillId="0" borderId="18" xfId="0" applyFont="true" applyBorder="true" applyAlignment="true" applyProtection="false">
      <alignment horizontal="center" vertical="center" textRotation="0" wrapText="false" indent="0" shrinkToFit="false"/>
      <protection locked="true" hidden="false"/>
    </xf>
    <xf numFmtId="170" fontId="25" fillId="0" borderId="18" xfId="0" applyFont="true" applyBorder="true" applyAlignment="true" applyProtection="false">
      <alignment horizontal="center" vertical="center" textRotation="0" wrapText="false" indent="0" shrinkToFit="false"/>
      <protection locked="true" hidden="false"/>
    </xf>
    <xf numFmtId="166" fontId="23" fillId="0" borderId="0" xfId="0" applyFont="true" applyBorder="true" applyAlignment="true" applyProtection="false">
      <alignment horizontal="left" vertical="center" textRotation="0" wrapText="false" indent="0" shrinkToFit="false"/>
      <protection locked="true" hidden="false"/>
    </xf>
    <xf numFmtId="166" fontId="11" fillId="0" borderId="22" xfId="0" applyFont="true" applyBorder="true" applyAlignment="true" applyProtection="false">
      <alignment horizontal="right" vertical="center" textRotation="0" wrapText="false" indent="0" shrinkToFit="false"/>
      <protection locked="true" hidden="false"/>
    </xf>
    <xf numFmtId="166" fontId="7" fillId="0" borderId="23" xfId="0" applyFont="true" applyBorder="true" applyAlignment="true" applyProtection="false">
      <alignment horizontal="left" vertical="center" textRotation="0" wrapText="false" indent="0" shrinkToFit="false"/>
      <protection locked="true" hidden="false"/>
    </xf>
    <xf numFmtId="166" fontId="27" fillId="0" borderId="0" xfId="0" applyFont="true" applyBorder="true" applyAlignment="true" applyProtection="false">
      <alignment horizontal="left" vertical="center" textRotation="0" wrapText="true" indent="0" shrinkToFit="false"/>
      <protection locked="true" hidden="false"/>
    </xf>
    <xf numFmtId="166" fontId="28" fillId="0" borderId="0" xfId="0" applyFont="true" applyBorder="true" applyAlignment="true" applyProtection="false">
      <alignment horizontal="left" vertical="center" textRotation="0" wrapText="true" indent="0" shrinkToFit="false"/>
      <protection locked="true" hidden="false"/>
    </xf>
    <xf numFmtId="166" fontId="11" fillId="0" borderId="0" xfId="0" applyFont="true" applyBorder="false" applyAlignment="true" applyProtection="false">
      <alignment horizontal="right" vertical="center" textRotation="0" wrapText="false" indent="0" shrinkToFit="false"/>
      <protection locked="true" hidden="false"/>
    </xf>
    <xf numFmtId="166" fontId="6" fillId="0" borderId="16" xfId="0" applyFont="true" applyBorder="true" applyAlignment="true" applyProtection="false">
      <alignment horizontal="center" vertical="center" textRotation="0" wrapText="false" indent="0" shrinkToFit="false"/>
      <protection locked="true" hidden="false"/>
    </xf>
    <xf numFmtId="166" fontId="6" fillId="3" borderId="12" xfId="0" applyFont="true" applyBorder="true" applyAlignment="true" applyProtection="false">
      <alignment horizontal="center" vertical="center" textRotation="0" wrapText="false" indent="0" shrinkToFit="false"/>
      <protection locked="true" hidden="false"/>
    </xf>
    <xf numFmtId="166" fontId="27" fillId="0" borderId="0" xfId="0" applyFont="true" applyBorder="true" applyAlignment="true" applyProtection="false">
      <alignment horizontal="center" vertical="center" textRotation="0" wrapText="true" indent="0" shrinkToFit="false"/>
      <protection locked="true" hidden="false"/>
    </xf>
    <xf numFmtId="166" fontId="28" fillId="0" borderId="0" xfId="0" applyFont="true" applyBorder="true" applyAlignment="true" applyProtection="false">
      <alignment horizontal="center" vertical="center" textRotation="0" wrapText="true" indent="0" shrinkToFit="false"/>
      <protection locked="true" hidden="false"/>
    </xf>
    <xf numFmtId="166" fontId="6" fillId="3" borderId="16" xfId="0" applyFont="true" applyBorder="true" applyAlignment="true" applyProtection="false">
      <alignment horizontal="center" vertical="center" textRotation="0" wrapText="false" indent="0" shrinkToFit="false"/>
      <protection locked="true" hidden="false"/>
    </xf>
    <xf numFmtId="164" fontId="29" fillId="0" borderId="12" xfId="0" applyFont="true" applyBorder="true" applyAlignment="true" applyProtection="false">
      <alignment horizontal="general" vertical="top" textRotation="0" wrapText="true" indent="0" shrinkToFit="false"/>
      <protection locked="true" hidden="false"/>
    </xf>
    <xf numFmtId="164" fontId="24" fillId="0" borderId="22" xfId="0" applyFont="true" applyBorder="true" applyAlignment="true" applyProtection="false">
      <alignment horizontal="center" vertical="center" textRotation="0" wrapText="true" indent="0" shrinkToFit="false"/>
      <protection locked="true" hidden="false"/>
    </xf>
    <xf numFmtId="164" fontId="30" fillId="0" borderId="12" xfId="0" applyFont="true" applyBorder="true" applyAlignment="true" applyProtection="false">
      <alignment horizontal="center" vertical="center" textRotation="0" wrapText="true" indent="0" shrinkToFit="false"/>
      <protection locked="true" hidden="false"/>
    </xf>
    <xf numFmtId="164" fontId="31" fillId="0" borderId="12" xfId="0" applyFont="true" applyBorder="true" applyAlignment="true" applyProtection="false">
      <alignment horizontal="general" vertical="center" textRotation="0" wrapText="true" indent="0" shrinkToFit="false"/>
      <protection locked="true" hidden="false"/>
    </xf>
    <xf numFmtId="164" fontId="6" fillId="6" borderId="12" xfId="0" applyFont="true" applyBorder="true" applyAlignment="true" applyProtection="false">
      <alignment horizontal="center" vertical="center" textRotation="0" wrapText="true" indent="0" shrinkToFit="false"/>
      <protection locked="true" hidden="false"/>
    </xf>
    <xf numFmtId="164" fontId="30" fillId="6" borderId="12" xfId="0" applyFont="true" applyBorder="true" applyAlignment="true" applyProtection="false">
      <alignment horizontal="center" vertical="center" textRotation="0" wrapText="false" indent="0" shrinkToFit="false"/>
      <protection locked="true" hidden="false"/>
    </xf>
    <xf numFmtId="164" fontId="34" fillId="0" borderId="12" xfId="0" applyFont="true" applyBorder="true" applyAlignment="true" applyProtection="false">
      <alignment horizontal="general" vertical="center" textRotation="0" wrapText="true" indent="0" shrinkToFit="false"/>
      <protection locked="true" hidden="false"/>
    </xf>
    <xf numFmtId="164" fontId="35" fillId="0" borderId="12" xfId="0" applyFont="true" applyBorder="true" applyAlignment="true" applyProtection="false">
      <alignment horizontal="center" vertical="center" textRotation="0" wrapText="fals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37" fillId="0" borderId="0" xfId="0" applyFont="true" applyBorder="true" applyAlignment="true" applyProtection="false">
      <alignment horizontal="center" vertical="center" textRotation="0" wrapText="false" indent="0" shrinkToFit="false"/>
      <protection locked="true" hidden="false"/>
    </xf>
    <xf numFmtId="164" fontId="38" fillId="0" borderId="0" xfId="0" applyFont="true" applyBorder="true" applyAlignment="true" applyProtection="false">
      <alignment horizontal="left" vertical="center" textRotation="0" wrapText="false" indent="0" shrinkToFit="false"/>
      <protection locked="true" hidden="false"/>
    </xf>
    <xf numFmtId="170" fontId="38" fillId="0" borderId="0" xfId="0" applyFont="true" applyBorder="true" applyAlignment="true" applyProtection="false">
      <alignment horizontal="left" vertical="center" textRotation="0" wrapText="false" indent="0" shrinkToFit="false"/>
      <protection locked="true" hidden="false"/>
    </xf>
    <xf numFmtId="164" fontId="0" fillId="0" borderId="24" xfId="0" applyFont="true" applyBorder="true" applyAlignment="true" applyProtection="false">
      <alignment horizontal="left" vertical="center" textRotation="0" wrapText="false" indent="0" shrinkToFit="false"/>
      <protection locked="true" hidden="false"/>
    </xf>
    <xf numFmtId="164" fontId="0" fillId="3" borderId="24" xfId="0" applyFont="true" applyBorder="true" applyAlignment="true" applyProtection="false">
      <alignment horizontal="left" vertical="center" textRotation="0" wrapText="false" indent="0" shrinkToFit="false"/>
      <protection locked="true" hidden="false"/>
    </xf>
    <xf numFmtId="164" fontId="0" fillId="0" borderId="0" xfId="0" applyFont="false" applyBorder="true" applyAlignment="true" applyProtection="false">
      <alignment horizontal="left" vertical="bottom" textRotation="0" wrapText="false" indent="0" shrinkToFit="false"/>
      <protection locked="true" hidden="false"/>
    </xf>
    <xf numFmtId="164" fontId="0" fillId="0" borderId="0" xfId="0" applyFont="false" applyBorder="true" applyAlignment="true" applyProtection="false">
      <alignment horizontal="general" vertical="bottom" textRotation="0" wrapText="false" indent="0" shrinkToFit="false"/>
      <protection locked="true" hidden="false"/>
    </xf>
    <xf numFmtId="170" fontId="39" fillId="0" borderId="24" xfId="0" applyFont="true" applyBorder="true" applyAlignment="true" applyProtection="false">
      <alignment horizontal="left" vertical="center" textRotation="0" wrapText="false" indent="0" shrinkToFit="false"/>
      <protection locked="true" hidden="false"/>
    </xf>
    <xf numFmtId="170" fontId="40" fillId="0" borderId="25" xfId="0" applyFont="true" applyBorder="true" applyAlignment="true" applyProtection="false">
      <alignment horizontal="left" vertical="bottom" textRotation="0" wrapText="false" indent="0" shrinkToFit="false"/>
      <protection locked="true" hidden="false"/>
    </xf>
    <xf numFmtId="164" fontId="30" fillId="0" borderId="0" xfId="0" applyFont="true" applyBorder="true" applyAlignment="true" applyProtection="false">
      <alignment horizontal="left" vertical="bottom" textRotation="0" wrapText="false" indent="0" shrinkToFit="false"/>
      <protection locked="true" hidden="false"/>
    </xf>
    <xf numFmtId="164" fontId="41" fillId="0" borderId="0" xfId="0" applyFont="true" applyBorder="true" applyAlignment="true" applyProtection="false">
      <alignment horizontal="center" vertical="bottom" textRotation="0" wrapText="false" indent="0" shrinkToFit="false"/>
      <protection locked="true" hidden="false"/>
    </xf>
    <xf numFmtId="166" fontId="6" fillId="2" borderId="7" xfId="0" applyFont="true" applyBorder="true" applyAlignment="true" applyProtection="false">
      <alignment horizontal="left" vertical="center" textRotation="0" wrapText="false" indent="0" shrinkToFit="false"/>
      <protection locked="true" hidden="false"/>
    </xf>
    <xf numFmtId="166" fontId="0" fillId="0" borderId="7" xfId="0" applyFont="false" applyBorder="true" applyAlignment="false" applyProtection="false">
      <alignment horizontal="general" vertical="bottom" textRotation="0" wrapText="false" indent="0" shrinkToFit="false"/>
      <protection locked="true" hidden="false"/>
    </xf>
    <xf numFmtId="166" fontId="7" fillId="0" borderId="7" xfId="0" applyFont="true" applyBorder="true" applyAlignment="false" applyProtection="false">
      <alignment horizontal="general" vertical="bottom" textRotation="0" wrapText="false" indent="0" shrinkToFit="false"/>
      <protection locked="true" hidden="false"/>
    </xf>
    <xf numFmtId="169" fontId="6" fillId="2" borderId="7" xfId="19" applyFont="true" applyBorder="true" applyAlignment="true" applyProtection="true">
      <alignment horizontal="center" vertical="center" textRotation="0" wrapText="false" indent="0" shrinkToFit="false"/>
      <protection locked="true" hidden="false"/>
    </xf>
    <xf numFmtId="168" fontId="6" fillId="0" borderId="7" xfId="0" applyFont="true" applyBorder="true" applyAlignment="true" applyProtection="false">
      <alignment horizontal="left" vertical="center" textRotation="0" wrapText="false" indent="0" shrinkToFit="false"/>
      <protection locked="true" hidden="false"/>
    </xf>
    <xf numFmtId="167" fontId="6" fillId="2" borderId="26" xfId="19" applyFont="true" applyBorder="true" applyAlignment="true" applyProtection="true">
      <alignment horizontal="center" vertical="center" textRotation="0" wrapText="false" indent="0" shrinkToFit="false"/>
      <protection locked="true" hidden="false"/>
    </xf>
    <xf numFmtId="166" fontId="7" fillId="0" borderId="0" xfId="0" applyFont="true" applyBorder="true" applyAlignment="false" applyProtection="false">
      <alignment horizontal="general" vertical="bottom" textRotation="0" wrapText="false" indent="0" shrinkToFit="false"/>
      <protection locked="true" hidden="false"/>
    </xf>
    <xf numFmtId="166" fontId="6" fillId="0" borderId="0" xfId="0" applyFont="true" applyBorder="true" applyAlignment="true" applyProtection="false">
      <alignment horizontal="left" vertical="center" textRotation="0" wrapText="false" indent="0" shrinkToFit="false"/>
      <protection locked="true" hidden="false"/>
    </xf>
    <xf numFmtId="169" fontId="6" fillId="0" borderId="0" xfId="19" applyFont="true" applyBorder="true" applyAlignment="true" applyProtection="true">
      <alignment horizontal="center" vertical="center" textRotation="0" wrapText="false" indent="0" shrinkToFit="false"/>
      <protection locked="true" hidden="false"/>
    </xf>
    <xf numFmtId="168" fontId="6" fillId="0" borderId="0" xfId="0" applyFont="true" applyBorder="true" applyAlignment="true" applyProtection="false">
      <alignment horizontal="left" vertical="center" textRotation="0" wrapText="false" indent="0" shrinkToFit="false"/>
      <protection locked="true" hidden="false"/>
    </xf>
    <xf numFmtId="166" fontId="11" fillId="0" borderId="0" xfId="0" applyFont="true" applyBorder="false" applyAlignment="true" applyProtection="false">
      <alignment horizontal="left" vertical="center" textRotation="0" wrapText="false" indent="0" shrinkToFit="false"/>
      <protection locked="true" hidden="false"/>
    </xf>
    <xf numFmtId="166" fontId="7" fillId="0" borderId="22" xfId="0" applyFont="true" applyBorder="true" applyAlignment="true" applyProtection="false">
      <alignment horizontal="left" vertical="center" textRotation="0" wrapText="false" indent="0" shrinkToFit="false"/>
      <protection locked="true" hidden="false"/>
    </xf>
    <xf numFmtId="166" fontId="7" fillId="0" borderId="23" xfId="0" applyFont="true" applyBorder="true" applyAlignment="false" applyProtection="false">
      <alignment horizontal="general" vertical="bottom" textRotation="0" wrapText="false" indent="0" shrinkToFit="false"/>
      <protection locked="true" hidden="false"/>
    </xf>
    <xf numFmtId="166" fontId="15" fillId="0" borderId="12" xfId="0" applyFont="true" applyBorder="true" applyAlignment="true" applyProtection="false">
      <alignment horizontal="center" vertical="center" textRotation="0" wrapText="true" indent="0" shrinkToFit="false"/>
      <protection locked="true" hidden="false"/>
    </xf>
    <xf numFmtId="166" fontId="7" fillId="0" borderId="22" xfId="0" applyFont="true" applyBorder="true" applyAlignment="true" applyProtection="false">
      <alignment horizontal="left" vertical="center" textRotation="0" wrapText="true" indent="0" shrinkToFit="false"/>
      <protection locked="true" hidden="false"/>
    </xf>
    <xf numFmtId="166" fontId="6" fillId="0" borderId="0" xfId="0" applyFont="true" applyBorder="false" applyAlignment="true" applyProtection="false">
      <alignment horizontal="left" vertical="center" textRotation="0" wrapText="false" indent="0" shrinkToFit="false"/>
      <protection locked="true" hidden="false"/>
    </xf>
    <xf numFmtId="166" fontId="7" fillId="0" borderId="0" xfId="0" applyFont="true" applyBorder="false" applyAlignment="true" applyProtection="false">
      <alignment horizontal="right" vertical="bottom" textRotation="0" wrapText="false" indent="0" shrinkToFit="false"/>
      <protection locked="true" hidden="false"/>
    </xf>
    <xf numFmtId="166" fontId="7" fillId="0" borderId="0" xfId="0" applyFont="true" applyBorder="false" applyAlignment="true" applyProtection="false">
      <alignment horizontal="right" vertical="bottom" textRotation="0" wrapText="true" indent="0" shrinkToFit="false"/>
      <protection locked="true" hidden="false"/>
    </xf>
    <xf numFmtId="168" fontId="7" fillId="0" borderId="0" xfId="0" applyFont="true" applyBorder="false" applyAlignment="true" applyProtection="false">
      <alignment horizontal="center" vertical="center" textRotation="0" wrapText="false" indent="0" shrinkToFit="false"/>
      <protection locked="true" hidden="false"/>
    </xf>
    <xf numFmtId="166" fontId="26" fillId="0" borderId="7" xfId="0" applyFont="true" applyBorder="true" applyAlignment="true" applyProtection="false">
      <alignment horizontal="left" vertical="center" textRotation="0" wrapText="false" indent="0" shrinkToFit="false"/>
      <protection locked="true" hidden="false"/>
    </xf>
    <xf numFmtId="168" fontId="7" fillId="0" borderId="7" xfId="0" applyFont="true" applyBorder="true" applyAlignment="true" applyProtection="false">
      <alignment horizontal="center" vertical="center" textRotation="0" wrapText="false" indent="0" shrinkToFit="false"/>
      <protection locked="true" hidden="false"/>
    </xf>
    <xf numFmtId="170" fontId="7" fillId="0" borderId="12" xfId="0" applyFont="true" applyBorder="true" applyAlignment="true" applyProtection="false">
      <alignment horizontal="center" vertical="center" textRotation="0" wrapText="false" indent="0" shrinkToFit="false"/>
      <protection locked="true" hidden="false"/>
    </xf>
    <xf numFmtId="166" fontId="6" fillId="0" borderId="22" xfId="0" applyFont="true" applyBorder="true" applyAlignment="true" applyProtection="false">
      <alignment horizontal="left" vertical="center" textRotation="0" wrapText="false" indent="0" shrinkToFit="false"/>
      <protection locked="true" hidden="false"/>
    </xf>
    <xf numFmtId="166" fontId="6" fillId="0" borderId="23" xfId="0" applyFont="true" applyBorder="true" applyAlignment="true" applyProtection="false">
      <alignment horizontal="left" vertical="center" textRotation="0" wrapText="false" indent="0" shrinkToFit="false"/>
      <protection locked="true" hidden="false"/>
    </xf>
    <xf numFmtId="166" fontId="6"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7" fontId="0" fillId="3" borderId="24" xfId="0" applyFont="true" applyBorder="true" applyAlignment="true" applyProtection="false">
      <alignment horizontal="center" vertical="top"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top" textRotation="0" wrapText="false" indent="0" shrinkToFit="false"/>
      <protection locked="true" hidden="false"/>
    </xf>
    <xf numFmtId="164" fontId="0" fillId="0" borderId="24" xfId="0" applyFont="true" applyBorder="true" applyAlignment="true" applyProtection="false">
      <alignment horizontal="left" vertical="center" textRotation="0" wrapText="true" indent="0" shrinkToFit="false"/>
      <protection locked="true" hidden="false"/>
    </xf>
    <xf numFmtId="167" fontId="0" fillId="3" borderId="24" xfId="0" applyFont="true" applyBorder="true" applyAlignment="true" applyProtection="false">
      <alignment horizontal="center" vertical="center" textRotation="0" wrapText="tru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center" vertical="bottom"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4" fontId="42" fillId="0" borderId="0"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false" applyAlignment="true" applyProtection="false">
      <alignment horizontal="center" vertical="bottom" textRotation="0" wrapText="false" indent="0" shrinkToFit="false"/>
      <protection locked="true" hidden="false"/>
    </xf>
    <xf numFmtId="164" fontId="0" fillId="0" borderId="24" xfId="0" applyFont="true" applyBorder="true" applyAlignment="true" applyProtection="false">
      <alignment horizontal="general" vertical="center" textRotation="0" wrapText="true" indent="0" shrinkToFit="false"/>
      <protection locked="true" hidden="false"/>
    </xf>
    <xf numFmtId="165" fontId="5" fillId="0" borderId="24" xfId="17" applyFont="true" applyBorder="true" applyAlignment="true" applyProtection="true">
      <alignment horizontal="center" vertical="center" textRotation="0" wrapText="true" indent="0" shrinkToFit="false"/>
      <protection locked="true" hidden="false"/>
    </xf>
    <xf numFmtId="164" fontId="24" fillId="0" borderId="0" xfId="0" applyFont="true" applyBorder="false" applyAlignment="true" applyProtection="false">
      <alignment horizontal="center" vertical="bottom" textRotation="0" wrapText="false" indent="0" shrinkToFit="false"/>
      <protection locked="true" hidden="false"/>
    </xf>
    <xf numFmtId="164" fontId="45" fillId="0" borderId="0" xfId="0" applyFont="true" applyBorder="false" applyAlignment="false" applyProtection="false">
      <alignment horizontal="general" vertical="bottom" textRotation="0" wrapText="false" indent="0" shrinkToFit="false"/>
      <protection locked="true" hidden="false"/>
    </xf>
    <xf numFmtId="165" fontId="5" fillId="0" borderId="0" xfId="17" applyFont="true" applyBorder="true" applyAlignment="true" applyProtection="true">
      <alignment horizontal="center" vertical="bottom" textRotation="0" wrapText="true" indent="0" shrinkToFit="false"/>
      <protection locked="true" hidden="false"/>
    </xf>
    <xf numFmtId="164" fontId="46" fillId="0" borderId="0" xfId="0" applyFont="true" applyBorder="false" applyAlignment="true" applyProtection="false">
      <alignment horizontal="center" vertical="bottom" textRotation="0" wrapText="false" indent="0" shrinkToFit="false"/>
      <protection locked="true" hidden="false"/>
    </xf>
    <xf numFmtId="164" fontId="15" fillId="0" borderId="12" xfId="0" applyFont="true" applyBorder="true" applyAlignment="true" applyProtection="false">
      <alignment horizontal="center" vertical="bottom" textRotation="0" wrapText="false" indent="0" shrinkToFit="false"/>
      <protection locked="true" hidden="false"/>
    </xf>
    <xf numFmtId="164" fontId="47" fillId="0" borderId="23" xfId="0" applyFont="true" applyBorder="true" applyAlignment="true" applyProtection="false">
      <alignment horizontal="center" vertical="center" textRotation="0" wrapText="true" indent="0" shrinkToFit="false"/>
      <protection locked="true" hidden="false"/>
    </xf>
    <xf numFmtId="164" fontId="24" fillId="7" borderId="22" xfId="0" applyFont="true" applyBorder="true" applyAlignment="true" applyProtection="false">
      <alignment horizontal="center" vertical="center" textRotation="0" wrapText="true" indent="0" shrinkToFit="false"/>
      <protection locked="true" hidden="false"/>
    </xf>
    <xf numFmtId="164" fontId="6" fillId="7" borderId="12" xfId="0" applyFont="true" applyBorder="true" applyAlignment="true" applyProtection="false">
      <alignment horizontal="center" vertical="center" textRotation="0" wrapText="true" indent="0" shrinkToFit="false"/>
      <protection locked="true" hidden="false"/>
    </xf>
    <xf numFmtId="164" fontId="24" fillId="8" borderId="12" xfId="0" applyFont="true" applyBorder="true" applyAlignment="true" applyProtection="false">
      <alignment horizontal="center" vertical="center" textRotation="0" wrapText="true" indent="0" shrinkToFit="false"/>
      <protection locked="true" hidden="false"/>
    </xf>
    <xf numFmtId="164" fontId="6" fillId="8" borderId="12" xfId="0" applyFont="true" applyBorder="true" applyAlignment="true" applyProtection="false">
      <alignment horizontal="center" vertical="center" textRotation="0" wrapText="true" indent="0" shrinkToFit="false"/>
      <protection locked="true" hidden="false"/>
    </xf>
    <xf numFmtId="164" fontId="24" fillId="0" borderId="23" xfId="0" applyFont="true" applyBorder="true" applyAlignment="true" applyProtection="false">
      <alignment horizontal="left" vertical="center" textRotation="0" wrapText="true" indent="0" shrinkToFit="false"/>
      <protection locked="true" hidden="false"/>
    </xf>
    <xf numFmtId="164" fontId="24" fillId="7" borderId="22" xfId="0" applyFont="true" applyBorder="true" applyAlignment="true" applyProtection="false">
      <alignment horizontal="left" vertical="center" textRotation="0" wrapText="true" indent="0" shrinkToFit="false"/>
      <protection locked="true" hidden="false"/>
    </xf>
    <xf numFmtId="164" fontId="24" fillId="7" borderId="12" xfId="0" applyFont="true" applyBorder="true" applyAlignment="true" applyProtection="false">
      <alignment horizontal="center" vertical="center" textRotation="0" wrapText="true" indent="0" shrinkToFit="false"/>
      <protection locked="true" hidden="false"/>
    </xf>
    <xf numFmtId="171" fontId="33" fillId="8" borderId="12"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15" fillId="0" borderId="12" xfId="0" applyFont="true" applyBorder="true" applyAlignment="true" applyProtection="false">
      <alignment horizontal="center" vertical="center" textRotation="0" wrapText="false" indent="0" shrinkToFit="false"/>
      <protection locked="true" hidden="false"/>
    </xf>
    <xf numFmtId="164" fontId="24" fillId="9" borderId="27" xfId="0" applyFont="true" applyBorder="true" applyAlignment="true" applyProtection="false">
      <alignment horizontal="justify" vertical="center" textRotation="0" wrapText="false" indent="0" shrinkToFit="false"/>
      <protection locked="true" hidden="false"/>
    </xf>
    <xf numFmtId="164" fontId="48" fillId="9" borderId="12" xfId="0" applyFont="true" applyBorder="true" applyAlignment="true" applyProtection="false">
      <alignment horizontal="center" vertical="center" textRotation="0" wrapText="false" indent="0" shrinkToFit="false"/>
      <protection locked="true" hidden="false"/>
    </xf>
    <xf numFmtId="170" fontId="6" fillId="9" borderId="12" xfId="0" applyFont="true" applyBorder="true" applyAlignment="true" applyProtection="false">
      <alignment horizontal="center" vertical="center" textRotation="0" wrapText="false" indent="0" shrinkToFit="false"/>
      <protection locked="true" hidden="false"/>
    </xf>
    <xf numFmtId="170" fontId="49" fillId="9" borderId="28" xfId="0" applyFont="true" applyBorder="true" applyAlignment="true" applyProtection="false">
      <alignment horizontal="center" vertical="center" textRotation="0" wrapText="false" indent="0" shrinkToFit="false"/>
      <protection locked="true" hidden="false"/>
    </xf>
    <xf numFmtId="164" fontId="24" fillId="9" borderId="27" xfId="0" applyFont="true" applyBorder="true" applyAlignment="true" applyProtection="false">
      <alignment horizontal="general" vertical="center" textRotation="0" wrapText="false" indent="0" shrinkToFit="false"/>
      <protection locked="true" hidden="false"/>
    </xf>
    <xf numFmtId="164" fontId="24" fillId="9" borderId="27" xfId="0" applyFont="true" applyBorder="true" applyAlignment="true" applyProtection="false">
      <alignment horizontal="general" vertical="center" textRotation="0" wrapText="true" indent="0" shrinkToFit="false"/>
      <protection locked="true" hidden="false"/>
    </xf>
    <xf numFmtId="164" fontId="24" fillId="9" borderId="12" xfId="0" applyFont="true" applyBorder="true" applyAlignment="true" applyProtection="false">
      <alignment horizontal="general" vertical="center" textRotation="0" wrapText="true" indent="0" shrinkToFit="false"/>
      <protection locked="true" hidden="false"/>
    </xf>
    <xf numFmtId="164" fontId="7" fillId="9" borderId="12" xfId="0" applyFont="true" applyBorder="true" applyAlignment="true" applyProtection="false">
      <alignment horizontal="center" vertical="center" textRotation="0" wrapText="false" indent="0" shrinkToFit="false"/>
      <protection locked="true" hidden="false"/>
    </xf>
    <xf numFmtId="170" fontId="48" fillId="9" borderId="12" xfId="0" applyFont="true" applyBorder="true" applyAlignment="true" applyProtection="false">
      <alignment horizontal="center" vertical="center" textRotation="0" wrapText="false" indent="0" shrinkToFit="false"/>
      <protection locked="true" hidden="false"/>
    </xf>
    <xf numFmtId="170" fontId="14" fillId="9" borderId="12" xfId="0" applyFont="true" applyBorder="true" applyAlignment="true" applyProtection="false">
      <alignment horizontal="center" vertical="center" textRotation="0" wrapText="false" indent="0" shrinkToFit="false"/>
      <protection locked="true" hidden="false"/>
    </xf>
    <xf numFmtId="164" fontId="24" fillId="9" borderId="27" xfId="0" applyFont="true" applyBorder="true" applyAlignment="true" applyProtection="false">
      <alignment horizontal="left" vertical="center" textRotation="0" wrapText="true" indent="0" shrinkToFit="false"/>
      <protection locked="true" hidden="false"/>
    </xf>
    <xf numFmtId="164" fontId="24" fillId="9" borderId="27" xfId="0" applyFont="true" applyBorder="true" applyAlignment="true" applyProtection="false">
      <alignment horizontal="right" vertical="center" textRotation="0" wrapText="true" indent="0" shrinkToFit="false"/>
      <protection locked="true" hidden="false"/>
    </xf>
    <xf numFmtId="164" fontId="24" fillId="10" borderId="22" xfId="0" applyFont="true" applyBorder="true" applyAlignment="true" applyProtection="false">
      <alignment horizontal="center" vertical="center" textRotation="0" wrapText="true" indent="0" shrinkToFit="false"/>
      <protection locked="true" hidden="false"/>
    </xf>
    <xf numFmtId="164" fontId="6" fillId="10" borderId="12" xfId="0" applyFont="true" applyBorder="true" applyAlignment="true" applyProtection="false">
      <alignment horizontal="center" vertical="center" textRotation="0" wrapText="true" indent="0" shrinkToFit="false"/>
      <protection locked="true" hidden="false"/>
    </xf>
    <xf numFmtId="164" fontId="48" fillId="0" borderId="12" xfId="0" applyFont="true" applyBorder="true" applyAlignment="true" applyProtection="false">
      <alignment horizontal="center" vertical="center" textRotation="0" wrapText="false" indent="0" shrinkToFit="false"/>
      <protection locked="true" hidden="false"/>
    </xf>
    <xf numFmtId="170" fontId="14" fillId="0" borderId="12" xfId="0" applyFont="true" applyBorder="true" applyAlignment="true" applyProtection="false">
      <alignment horizontal="center" vertical="center" textRotation="0" wrapText="false" indent="0" shrinkToFit="false"/>
      <protection locked="true" hidden="false"/>
    </xf>
    <xf numFmtId="164" fontId="24" fillId="9" borderId="27" xfId="0" applyFont="true" applyBorder="true" applyAlignment="true" applyProtection="false">
      <alignment horizontal="right" vertical="center" textRotation="0" wrapText="false" indent="0" shrinkToFit="false"/>
      <protection locked="true" hidden="false"/>
    </xf>
    <xf numFmtId="164" fontId="48" fillId="9" borderId="12" xfId="0" applyFont="true" applyBorder="true" applyAlignment="true" applyProtection="false">
      <alignment horizontal="center" vertical="bottom" textRotation="0" wrapText="false" indent="0" shrinkToFit="false"/>
      <protection locked="true" hidden="false"/>
    </xf>
    <xf numFmtId="170" fontId="50" fillId="9" borderId="12" xfId="0" applyFont="true" applyBorder="true" applyAlignment="true" applyProtection="false">
      <alignment horizontal="center" vertical="center" textRotation="0" wrapText="false" indent="0" shrinkToFit="false"/>
      <protection locked="true" hidden="false"/>
    </xf>
    <xf numFmtId="170" fontId="14" fillId="9" borderId="12" xfId="0" applyFont="true" applyBorder="true" applyAlignment="true" applyProtection="false">
      <alignment horizontal="center" vertical="bottom" textRotation="0" wrapText="false" indent="0" shrinkToFit="false"/>
      <protection locked="true" hidden="false"/>
    </xf>
    <xf numFmtId="164" fontId="30" fillId="9" borderId="0" xfId="0" applyFont="true" applyBorder="false" applyAlignment="true" applyProtection="false">
      <alignment horizontal="general" vertical="bottom" textRotation="0" wrapText="true" indent="0" shrinkToFit="false"/>
      <protection locked="true" hidden="false"/>
    </xf>
    <xf numFmtId="170" fontId="6" fillId="9" borderId="12" xfId="0" applyFont="true" applyBorder="true" applyAlignment="true" applyProtection="false">
      <alignment horizontal="center" vertical="center" textRotation="0" wrapText="true" indent="0" shrinkToFit="false"/>
      <protection locked="true" hidden="false"/>
    </xf>
    <xf numFmtId="164" fontId="51" fillId="9" borderId="12" xfId="0" applyFont="true" applyBorder="true" applyAlignment="false" applyProtection="false">
      <alignment horizontal="general" vertical="bottom" textRotation="0" wrapText="false" indent="0" shrinkToFit="false"/>
      <protection locked="true" hidden="false"/>
    </xf>
    <xf numFmtId="170" fontId="6" fillId="9" borderId="12" xfId="0" applyFont="true" applyBorder="true" applyAlignment="true" applyProtection="false">
      <alignment horizontal="center" vertical="bottom" textRotation="0" wrapText="false" indent="0" shrinkToFit="false"/>
      <protection locked="true" hidden="false"/>
    </xf>
    <xf numFmtId="164" fontId="51" fillId="9" borderId="12" xfId="0" applyFont="true" applyBorder="true" applyAlignment="true" applyProtection="false">
      <alignment horizontal="general" vertical="bottom" textRotation="0" wrapText="true" indent="0" shrinkToFit="false"/>
      <protection locked="true" hidden="false"/>
    </xf>
    <xf numFmtId="170" fontId="52" fillId="9" borderId="12" xfId="0" applyFont="true" applyBorder="true" applyAlignment="true" applyProtection="false">
      <alignment horizontal="center"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uro" xfId="20"/>
  </cellStyles>
  <colors>
    <indexedColors>
      <rgbColor rgb="FF000000"/>
      <rgbColor rgb="FFFFFFFF"/>
      <rgbColor rgb="FFFF0059"/>
      <rgbColor rgb="FF00FF00"/>
      <rgbColor rgb="FF0000FF"/>
      <rgbColor rgb="FFFFFF00"/>
      <rgbColor rgb="FFFF00FF"/>
      <rgbColor rgb="FF00FFFF"/>
      <rgbColor rgb="FF800000"/>
      <rgbColor rgb="FF008000"/>
      <rgbColor rgb="FF00000A"/>
      <rgbColor rgb="FF808000"/>
      <rgbColor rgb="FF800080"/>
      <rgbColor rgb="FF00B274"/>
      <rgbColor rgb="FFC0C0C0"/>
      <rgbColor rgb="FF808080"/>
      <rgbColor rgb="FF9999FF"/>
      <rgbColor rgb="FFC9211E"/>
      <rgbColor rgb="FFFFFFCC"/>
      <rgbColor rgb="FF9EFF94"/>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9D9D9"/>
      <rgbColor rgb="FFFFFF70"/>
      <rgbColor rgb="FF99CCFF"/>
      <rgbColor rgb="FFFF99CC"/>
      <rgbColor rgb="FFCC99FF"/>
      <rgbColor rgb="FFFFCC99"/>
      <rgbColor rgb="FF3366FF"/>
      <rgbColor rgb="FF59E5FF"/>
      <rgbColor rgb="FF99CC00"/>
      <rgbColor rgb="FFFFCC00"/>
      <rgbColor rgb="FFFF9900"/>
      <rgbColor rgb="FFFF6600"/>
      <rgbColor rgb="FF666699"/>
      <rgbColor rgb="FF969696"/>
      <rgbColor rgb="FF003366"/>
      <rgbColor rgb="FF33B061"/>
      <rgbColor rgb="FF003300"/>
      <rgbColor rgb="FF4C4C4C"/>
      <rgbColor rgb="FF993300"/>
      <rgbColor rgb="FFCE181E"/>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tabColor rgb="FF59E5FF"/>
    <pageSetUpPr fitToPage="false"/>
  </sheetPr>
  <dimension ref="A1:L72"/>
  <sheetViews>
    <sheetView showFormulas="false" showGridLines="true" showRowColHeaders="true" showZeros="true" rightToLeft="false" tabSelected="false" showOutlineSymbols="true" defaultGridColor="true" view="normal" topLeftCell="A22" colorId="64" zoomScale="90" zoomScaleNormal="90" zoomScalePageLayoutView="100" workbookViewId="0">
      <selection pane="topLeft" activeCell="B56" activeCellId="0" sqref="B56"/>
    </sheetView>
  </sheetViews>
  <sheetFormatPr defaultColWidth="9.48828125" defaultRowHeight="15" zeroHeight="false" outlineLevelRow="0" outlineLevelCol="0"/>
  <cols>
    <col collapsed="false" customWidth="true" hidden="false" outlineLevel="0" max="1" min="1" style="1" width="3.57"/>
    <col collapsed="false" customWidth="true" hidden="false" outlineLevel="0" max="2" min="2" style="0" width="61.85"/>
    <col collapsed="false" customWidth="true" hidden="false" outlineLevel="0" max="3" min="3" style="0" width="10.42"/>
    <col collapsed="false" customWidth="true" hidden="false" outlineLevel="0" max="4" min="4" style="1" width="13.57"/>
    <col collapsed="false" customWidth="true" hidden="false" outlineLevel="0" max="5" min="5" style="1" width="9"/>
    <col collapsed="false" customWidth="true" hidden="false" outlineLevel="0" max="6" min="6" style="1" width="11.14"/>
    <col collapsed="false" customWidth="true" hidden="false" outlineLevel="0" max="7" min="7" style="1" width="8.29"/>
    <col collapsed="false" customWidth="true" hidden="false" outlineLevel="0" max="8" min="8" style="1" width="10.71"/>
    <col collapsed="false" customWidth="true" hidden="false" outlineLevel="0" max="9" min="9" style="0" width="12.29"/>
    <col collapsed="false" customWidth="true" hidden="false" outlineLevel="0" max="10" min="10" style="1" width="8.71"/>
  </cols>
  <sheetData>
    <row r="1" customFormat="false" ht="21" hidden="false" customHeight="false" outlineLevel="0" collapsed="false">
      <c r="B1" s="2" t="s">
        <v>0</v>
      </c>
      <c r="C1" s="2"/>
    </row>
    <row r="2" customFormat="false" ht="9.2" hidden="false" customHeight="true" outlineLevel="0" collapsed="false">
      <c r="D2" s="3"/>
      <c r="E2" s="3"/>
      <c r="F2" s="4"/>
    </row>
    <row r="3" customFormat="false" ht="15" hidden="false" customHeight="false" outlineLevel="0" collapsed="false">
      <c r="B3" s="5" t="s">
        <v>1</v>
      </c>
      <c r="C3" s="6"/>
      <c r="D3" s="7" t="n">
        <v>30</v>
      </c>
      <c r="E3" s="8"/>
      <c r="F3" s="9"/>
    </row>
    <row r="4" customFormat="false" ht="15" hidden="false" customHeight="false" outlineLevel="0" collapsed="false">
      <c r="B4" s="10" t="s">
        <v>2</v>
      </c>
      <c r="C4" s="11"/>
      <c r="D4" s="12" t="n">
        <v>0.6</v>
      </c>
      <c r="E4" s="13"/>
      <c r="F4" s="9"/>
    </row>
    <row r="5" customFormat="false" ht="15" hidden="false" customHeight="false" outlineLevel="0" collapsed="false">
      <c r="B5" s="14"/>
      <c r="C5" s="14"/>
      <c r="D5" s="15"/>
      <c r="E5" s="15"/>
      <c r="F5" s="9"/>
    </row>
    <row r="6" customFormat="false" ht="21" hidden="false" customHeight="false" outlineLevel="0" collapsed="false">
      <c r="B6" s="16" t="s">
        <v>3</v>
      </c>
      <c r="C6" s="16"/>
      <c r="D6" s="16"/>
      <c r="E6" s="16"/>
      <c r="F6" s="9"/>
    </row>
    <row r="7" customFormat="false" ht="13.35" hidden="false" customHeight="true" outlineLevel="0" collapsed="false">
      <c r="B7" s="16"/>
      <c r="C7" s="16"/>
      <c r="D7" s="16"/>
      <c r="E7" s="16"/>
      <c r="F7" s="9"/>
    </row>
    <row r="8" customFormat="false" ht="15" hidden="false" customHeight="false" outlineLevel="0" collapsed="false">
      <c r="B8" s="17" t="s">
        <v>4</v>
      </c>
      <c r="C8" s="18" t="s">
        <v>5</v>
      </c>
      <c r="D8" s="19"/>
      <c r="E8" s="20"/>
      <c r="F8" s="21" t="s">
        <v>6</v>
      </c>
      <c r="G8" s="22" t="n">
        <v>0</v>
      </c>
      <c r="H8" s="23"/>
    </row>
    <row r="9" customFormat="false" ht="15" hidden="false" customHeight="false" outlineLevel="0" collapsed="false">
      <c r="B9" s="24" t="s">
        <v>7</v>
      </c>
      <c r="C9" s="25"/>
      <c r="D9" s="22" t="n">
        <v>0</v>
      </c>
      <c r="E9" s="26" t="s">
        <v>8</v>
      </c>
      <c r="F9" s="25"/>
      <c r="G9" s="25"/>
      <c r="H9" s="25"/>
    </row>
    <row r="10" customFormat="false" ht="15" hidden="false" customHeight="false" outlineLevel="0" collapsed="false">
      <c r="B10" s="24" t="s">
        <v>9</v>
      </c>
      <c r="C10" s="25"/>
      <c r="D10" s="27" t="n">
        <v>1</v>
      </c>
      <c r="E10" s="26"/>
      <c r="F10" s="25"/>
      <c r="G10" s="25"/>
      <c r="H10" s="25"/>
    </row>
    <row r="11" customFormat="false" ht="15" hidden="false" customHeight="false" outlineLevel="0" collapsed="false">
      <c r="B11" s="28"/>
      <c r="C11" s="29"/>
      <c r="D11" s="30"/>
      <c r="E11" s="26"/>
      <c r="F11" s="25"/>
      <c r="G11" s="25"/>
      <c r="H11" s="25"/>
    </row>
    <row r="12" customFormat="false" ht="14.05" hidden="false" customHeight="false" outlineLevel="0" collapsed="false">
      <c r="B12" s="31" t="s">
        <v>10</v>
      </c>
      <c r="C12" s="31"/>
      <c r="D12" s="31"/>
      <c r="E12" s="31"/>
      <c r="F12" s="31"/>
      <c r="G12" s="31"/>
      <c r="H12" s="31"/>
      <c r="I12" s="31"/>
      <c r="J12" s="31"/>
    </row>
    <row r="13" customFormat="false" ht="15" hidden="false" customHeight="false" outlineLevel="0" collapsed="false">
      <c r="B13" s="25"/>
      <c r="C13" s="25"/>
      <c r="D13" s="25"/>
      <c r="E13" s="25"/>
      <c r="F13" s="25"/>
      <c r="G13" s="25"/>
      <c r="H13" s="25"/>
    </row>
    <row r="14" customFormat="false" ht="39" hidden="false" customHeight="true" outlineLevel="0" collapsed="false">
      <c r="B14" s="32" t="s">
        <v>11</v>
      </c>
      <c r="C14" s="32"/>
      <c r="D14" s="33" t="s">
        <v>12</v>
      </c>
      <c r="E14" s="33" t="s">
        <v>13</v>
      </c>
      <c r="F14" s="33" t="s">
        <v>14</v>
      </c>
      <c r="G14" s="34" t="s">
        <v>15</v>
      </c>
      <c r="H14" s="35" t="s">
        <v>16</v>
      </c>
    </row>
    <row r="15" customFormat="false" ht="15" hidden="false" customHeight="false" outlineLevel="0" collapsed="false">
      <c r="B15" s="36" t="s">
        <v>17</v>
      </c>
      <c r="C15" s="37"/>
      <c r="D15" s="38" t="n">
        <f aca="false">F15</f>
        <v>0.5</v>
      </c>
      <c r="E15" s="39" t="n">
        <f aca="false">D4*D15</f>
        <v>0.3</v>
      </c>
      <c r="F15" s="40" t="n">
        <v>0.5</v>
      </c>
      <c r="G15" s="41" t="n">
        <f aca="false">D3*F15</f>
        <v>15</v>
      </c>
      <c r="H15" s="42"/>
    </row>
    <row r="16" customFormat="false" ht="15" hidden="false" customHeight="false" outlineLevel="0" collapsed="false">
      <c r="B16" s="43" t="s">
        <v>18</v>
      </c>
      <c r="C16" s="44"/>
      <c r="D16" s="45" t="n">
        <f aca="false">F16</f>
        <v>0.5</v>
      </c>
      <c r="E16" s="39" t="n">
        <f aca="false">D4*D16</f>
        <v>0.3</v>
      </c>
      <c r="F16" s="45" t="n">
        <f aca="false">F15+(F15*D9)</f>
        <v>0.5</v>
      </c>
      <c r="G16" s="46" t="n">
        <f aca="false">D3*F16</f>
        <v>15</v>
      </c>
      <c r="H16" s="47"/>
    </row>
    <row r="17" customFormat="false" ht="15" hidden="false" customHeight="false" outlineLevel="0" collapsed="false">
      <c r="B17" s="48" t="s">
        <v>19</v>
      </c>
      <c r="C17" s="49"/>
      <c r="D17" s="45" t="n">
        <f aca="false">F17</f>
        <v>0.75</v>
      </c>
      <c r="E17" s="50" t="n">
        <f aca="false">D4*D17</f>
        <v>0.45</v>
      </c>
      <c r="F17" s="45" t="n">
        <f aca="false">F16+(F16/2)</f>
        <v>0.75</v>
      </c>
      <c r="G17" s="50" t="n">
        <f aca="false">D3*F17</f>
        <v>22.5</v>
      </c>
      <c r="H17" s="51" t="n">
        <v>0.5</v>
      </c>
    </row>
    <row r="18" customFormat="false" ht="15" hidden="false" customHeight="false" outlineLevel="0" collapsed="false">
      <c r="B18" s="52" t="s">
        <v>20</v>
      </c>
      <c r="C18" s="53"/>
      <c r="D18" s="54" t="n">
        <f aca="false">F18</f>
        <v>1</v>
      </c>
      <c r="E18" s="50" t="n">
        <f aca="false">D4*D18</f>
        <v>0.6</v>
      </c>
      <c r="F18" s="54" t="n">
        <f aca="false">F16*2</f>
        <v>1</v>
      </c>
      <c r="G18" s="55" t="n">
        <f aca="false">D3*F18</f>
        <v>30</v>
      </c>
      <c r="H18" s="56" t="n">
        <v>1</v>
      </c>
    </row>
    <row r="19" customFormat="false" ht="15" hidden="false" customHeight="false" outlineLevel="0" collapsed="false">
      <c r="B19" s="57" t="s">
        <v>21</v>
      </c>
      <c r="C19" s="58"/>
      <c r="D19" s="59" t="n">
        <f aca="false">F19</f>
        <v>1</v>
      </c>
      <c r="E19" s="60" t="n">
        <f aca="false">D4*D19</f>
        <v>0.6</v>
      </c>
      <c r="F19" s="59" t="n">
        <f aca="false">F15*2</f>
        <v>1</v>
      </c>
      <c r="G19" s="60" t="n">
        <f aca="false">D3*F19</f>
        <v>30</v>
      </c>
      <c r="H19" s="61"/>
    </row>
    <row r="20" customFormat="false" ht="13.8" hidden="false" customHeight="false" outlineLevel="0" collapsed="false">
      <c r="B20" s="62" t="s">
        <v>22</v>
      </c>
      <c r="C20" s="63"/>
      <c r="D20" s="64" t="n">
        <f aca="false">F20</f>
        <v>1</v>
      </c>
      <c r="E20" s="65" t="n">
        <f aca="false">D4*D20</f>
        <v>0.6</v>
      </c>
      <c r="F20" s="64" t="n">
        <f aca="false">F19+(F19*D9)</f>
        <v>1</v>
      </c>
      <c r="G20" s="65" t="n">
        <f aca="false">F20*D3</f>
        <v>30</v>
      </c>
      <c r="H20" s="66"/>
    </row>
    <row r="21" customFormat="false" ht="15" hidden="false" customHeight="false" outlineLevel="0" collapsed="false">
      <c r="B21" s="62" t="s">
        <v>23</v>
      </c>
      <c r="C21" s="63"/>
      <c r="D21" s="64" t="n">
        <f aca="false">F21</f>
        <v>1.25</v>
      </c>
      <c r="E21" s="65" t="n">
        <f aca="false">D4*D21</f>
        <v>0.75</v>
      </c>
      <c r="F21" s="64" t="n">
        <f aca="false">F20+(F16/2)</f>
        <v>1.25</v>
      </c>
      <c r="G21" s="65" t="n">
        <f aca="false">F21*D3</f>
        <v>37.5</v>
      </c>
      <c r="H21" s="66"/>
    </row>
    <row r="22" customFormat="false" ht="15" hidden="false" customHeight="false" outlineLevel="0" collapsed="false">
      <c r="B22" s="67" t="s">
        <v>24</v>
      </c>
      <c r="C22" s="68"/>
      <c r="D22" s="69" t="n">
        <f aca="false">F22</f>
        <v>1.5</v>
      </c>
      <c r="E22" s="70" t="n">
        <f aca="false">D4*D22</f>
        <v>0.9</v>
      </c>
      <c r="F22" s="69" t="n">
        <f aca="false">F20+F16</f>
        <v>1.5</v>
      </c>
      <c r="G22" s="70" t="n">
        <f aca="false">F22*D3</f>
        <v>45</v>
      </c>
      <c r="H22" s="71"/>
    </row>
    <row r="23" customFormat="false" ht="15" hidden="false" customHeight="false" outlineLevel="0" collapsed="false">
      <c r="B23" s="25" t="s">
        <v>25</v>
      </c>
      <c r="C23" s="25"/>
      <c r="D23" s="25"/>
      <c r="E23" s="25"/>
      <c r="F23" s="25"/>
      <c r="G23" s="25"/>
      <c r="H23" s="25"/>
    </row>
    <row r="24" customFormat="false" ht="15" hidden="false" customHeight="false" outlineLevel="0" collapsed="false">
      <c r="B24" s="25" t="s">
        <v>26</v>
      </c>
      <c r="C24" s="72"/>
      <c r="D24" s="72"/>
      <c r="E24" s="72"/>
      <c r="F24" s="72"/>
      <c r="G24" s="72"/>
      <c r="H24" s="72"/>
    </row>
    <row r="25" customFormat="false" ht="15" hidden="false" customHeight="false" outlineLevel="0" collapsed="false">
      <c r="B25" s="73" t="s">
        <v>27</v>
      </c>
      <c r="C25" s="72"/>
      <c r="D25" s="72"/>
      <c r="E25" s="72"/>
      <c r="F25" s="72"/>
      <c r="G25" s="72"/>
      <c r="H25" s="72"/>
    </row>
    <row r="26" customFormat="false" ht="15" hidden="false" customHeight="false" outlineLevel="0" collapsed="false">
      <c r="B26" s="73" t="s">
        <v>28</v>
      </c>
      <c r="C26" s="72"/>
      <c r="D26" s="72"/>
      <c r="E26" s="72"/>
      <c r="F26" s="72"/>
      <c r="G26" s="72"/>
      <c r="H26" s="72"/>
    </row>
    <row r="27" customFormat="false" ht="15" hidden="false" customHeight="false" outlineLevel="0" collapsed="false">
      <c r="B27" s="74" t="s">
        <v>29</v>
      </c>
      <c r="C27" s="75"/>
      <c r="D27" s="72"/>
      <c r="E27" s="72"/>
      <c r="F27" s="72"/>
      <c r="G27" s="72"/>
      <c r="H27" s="72"/>
    </row>
    <row r="28" customFormat="false" ht="15" hidden="false" customHeight="false" outlineLevel="0" collapsed="false">
      <c r="B28" s="25"/>
      <c r="C28" s="25"/>
      <c r="D28" s="25"/>
      <c r="E28" s="25"/>
      <c r="F28" s="25"/>
      <c r="G28" s="25"/>
      <c r="H28" s="25"/>
    </row>
    <row r="29" customFormat="false" ht="13.9" hidden="false" customHeight="true" outlineLevel="0" collapsed="false">
      <c r="B29" s="76" t="s">
        <v>30</v>
      </c>
      <c r="C29" s="76"/>
      <c r="D29" s="76"/>
      <c r="E29" s="76"/>
      <c r="F29" s="76"/>
      <c r="G29" s="76"/>
      <c r="H29" s="76"/>
      <c r="I29" s="76"/>
      <c r="J29" s="76"/>
      <c r="K29" s="76"/>
      <c r="L29" s="76"/>
    </row>
    <row r="30" customFormat="false" ht="15" hidden="false" customHeight="false" outlineLevel="0" collapsed="false">
      <c r="B30" s="76"/>
      <c r="C30" s="76"/>
      <c r="D30" s="76"/>
      <c r="E30" s="76"/>
      <c r="F30" s="76"/>
      <c r="G30" s="76"/>
      <c r="H30" s="76"/>
      <c r="I30" s="76"/>
      <c r="J30" s="76"/>
      <c r="K30" s="76"/>
      <c r="L30" s="76"/>
    </row>
    <row r="31" customFormat="false" ht="15" hidden="false" customHeight="false" outlineLevel="0" collapsed="false">
      <c r="B31" s="25"/>
      <c r="C31" s="25"/>
      <c r="D31" s="25"/>
      <c r="E31" s="25"/>
      <c r="F31" s="25"/>
      <c r="G31" s="25"/>
      <c r="H31" s="25"/>
    </row>
    <row r="32" customFormat="false" ht="34.9" hidden="false" customHeight="true" outlineLevel="0" collapsed="false">
      <c r="B32" s="77"/>
      <c r="C32" s="78"/>
      <c r="D32" s="79" t="s">
        <v>12</v>
      </c>
      <c r="E32" s="79" t="s">
        <v>13</v>
      </c>
      <c r="F32" s="79" t="s">
        <v>14</v>
      </c>
      <c r="G32" s="79" t="s">
        <v>15</v>
      </c>
      <c r="H32" s="80"/>
    </row>
    <row r="33" customFormat="false" ht="15" hidden="false" customHeight="false" outlineLevel="0" collapsed="false">
      <c r="B33" s="36" t="s">
        <v>17</v>
      </c>
      <c r="C33" s="81"/>
      <c r="D33" s="82" t="n">
        <f aca="false">D19</f>
        <v>1</v>
      </c>
      <c r="E33" s="83" t="n">
        <f aca="false">E19</f>
        <v>0.6</v>
      </c>
      <c r="F33" s="84" t="n">
        <v>1.11</v>
      </c>
      <c r="G33" s="85" t="n">
        <f aca="false">F33*D3</f>
        <v>33.3</v>
      </c>
      <c r="H33" s="86"/>
    </row>
    <row r="34" customFormat="false" ht="15" hidden="false" customHeight="false" outlineLevel="0" collapsed="false">
      <c r="B34" s="43" t="s">
        <v>18</v>
      </c>
      <c r="C34" s="44"/>
      <c r="D34" s="87" t="n">
        <f aca="false">D20</f>
        <v>1</v>
      </c>
      <c r="E34" s="88" t="n">
        <f aca="false">E20</f>
        <v>0.6</v>
      </c>
      <c r="F34" s="64" t="n">
        <f aca="false">F33+(F33*D9)</f>
        <v>1.11</v>
      </c>
      <c r="G34" s="89" t="n">
        <f aca="false">D3*F34</f>
        <v>33.3</v>
      </c>
      <c r="H34" s="47"/>
    </row>
    <row r="35" customFormat="false" ht="15" hidden="false" customHeight="false" outlineLevel="0" collapsed="false">
      <c r="B35" s="48" t="s">
        <v>19</v>
      </c>
      <c r="C35" s="49"/>
      <c r="D35" s="87" t="n">
        <f aca="false">D21</f>
        <v>1.25</v>
      </c>
      <c r="E35" s="88" t="n">
        <f aca="false">E21</f>
        <v>0.75</v>
      </c>
      <c r="F35" s="64" t="n">
        <f aca="false">F34+(F34/2)</f>
        <v>1.665</v>
      </c>
      <c r="G35" s="90" t="n">
        <f aca="false">F35*D3</f>
        <v>49.95</v>
      </c>
      <c r="H35" s="51" t="n">
        <v>0.5</v>
      </c>
    </row>
    <row r="36" customFormat="false" ht="15" hidden="false" customHeight="false" outlineLevel="0" collapsed="false">
      <c r="B36" s="52" t="s">
        <v>20</v>
      </c>
      <c r="C36" s="91"/>
      <c r="D36" s="92" t="n">
        <f aca="false">D22</f>
        <v>1.5</v>
      </c>
      <c r="E36" s="93" t="n">
        <f aca="false">E22</f>
        <v>0.9</v>
      </c>
      <c r="F36" s="69" t="n">
        <f aca="false">F34*2</f>
        <v>2.22</v>
      </c>
      <c r="G36" s="94" t="n">
        <f aca="false">F36*D3</f>
        <v>66.6</v>
      </c>
      <c r="H36" s="95" t="n">
        <v>1</v>
      </c>
    </row>
    <row r="37" customFormat="false" ht="12.4" hidden="false" customHeight="true" outlineLevel="0" collapsed="false">
      <c r="B37" s="16"/>
      <c r="C37" s="16"/>
      <c r="D37" s="16"/>
      <c r="E37" s="16"/>
      <c r="F37" s="9"/>
    </row>
    <row r="38" customFormat="false" ht="9.2" hidden="false" customHeight="true" outlineLevel="0" collapsed="false">
      <c r="B38" s="16"/>
      <c r="C38" s="16"/>
      <c r="D38" s="16"/>
      <c r="E38" s="16"/>
      <c r="F38" s="9"/>
    </row>
    <row r="39" customFormat="false" ht="28.15" hidden="false" customHeight="true" outlineLevel="0" collapsed="false">
      <c r="A39" s="96" t="s">
        <v>31</v>
      </c>
      <c r="B39" s="96"/>
      <c r="C39" s="96"/>
      <c r="D39" s="96"/>
      <c r="E39" s="96"/>
      <c r="F39" s="96"/>
      <c r="G39" s="96"/>
      <c r="H39" s="96"/>
      <c r="I39" s="96"/>
      <c r="J39" s="96"/>
      <c r="K39" s="96"/>
      <c r="L39" s="96"/>
    </row>
    <row r="40" customFormat="false" ht="15" hidden="false" customHeight="false" outlineLevel="0" collapsed="false">
      <c r="B40" s="97"/>
      <c r="C40" s="97"/>
      <c r="D40" s="25"/>
      <c r="E40" s="25"/>
      <c r="F40" s="25"/>
      <c r="G40" s="25"/>
      <c r="H40" s="25"/>
    </row>
    <row r="41" customFormat="false" ht="22.5" hidden="false" customHeight="true" outlineLevel="0" collapsed="false">
      <c r="B41" s="98"/>
      <c r="C41" s="99"/>
      <c r="D41" s="79" t="s">
        <v>32</v>
      </c>
      <c r="E41" s="79"/>
      <c r="F41" s="79" t="s">
        <v>33</v>
      </c>
      <c r="G41" s="79"/>
      <c r="H41" s="80" t="s">
        <v>16</v>
      </c>
    </row>
    <row r="42" customFormat="false" ht="15" hidden="false" customHeight="false" outlineLevel="0" collapsed="false">
      <c r="B42" s="36" t="s">
        <v>17</v>
      </c>
      <c r="C42" s="81"/>
      <c r="D42" s="100" t="n">
        <v>1.3</v>
      </c>
      <c r="E42" s="100"/>
      <c r="F42" s="101" t="n">
        <f aca="false">D4*D42</f>
        <v>0.78</v>
      </c>
      <c r="G42" s="101"/>
      <c r="H42" s="86"/>
    </row>
    <row r="43" customFormat="false" ht="15" hidden="false" customHeight="false" outlineLevel="0" collapsed="false">
      <c r="B43" s="43" t="s">
        <v>18</v>
      </c>
      <c r="C43" s="44"/>
      <c r="D43" s="102" t="n">
        <f aca="false">D42+(D42*D9)</f>
        <v>1.3</v>
      </c>
      <c r="E43" s="102"/>
      <c r="F43" s="103" t="n">
        <f aca="false">D43*D4</f>
        <v>0.78</v>
      </c>
      <c r="G43" s="103"/>
      <c r="H43" s="47"/>
    </row>
    <row r="44" customFormat="false" ht="15" hidden="false" customHeight="false" outlineLevel="0" collapsed="false">
      <c r="B44" s="48" t="s">
        <v>19</v>
      </c>
      <c r="C44" s="49"/>
      <c r="D44" s="102" t="n">
        <f aca="false">D43+(D43/2)</f>
        <v>1.95</v>
      </c>
      <c r="E44" s="102"/>
      <c r="F44" s="103" t="n">
        <f aca="false">D44*D4</f>
        <v>1.17</v>
      </c>
      <c r="G44" s="103"/>
      <c r="H44" s="51" t="n">
        <v>0.5</v>
      </c>
    </row>
    <row r="45" customFormat="false" ht="15" hidden="false" customHeight="false" outlineLevel="0" collapsed="false">
      <c r="B45" s="52" t="s">
        <v>20</v>
      </c>
      <c r="C45" s="91"/>
      <c r="D45" s="104" t="n">
        <f aca="false">D43*2</f>
        <v>2.6</v>
      </c>
      <c r="E45" s="104"/>
      <c r="F45" s="105" t="n">
        <f aca="false">D45*D4</f>
        <v>1.56</v>
      </c>
      <c r="G45" s="105"/>
      <c r="H45" s="95" t="n">
        <v>1</v>
      </c>
    </row>
    <row r="46" customFormat="false" ht="14.85" hidden="false" customHeight="true" outlineLevel="0" collapsed="false">
      <c r="B46" s="16"/>
      <c r="C46" s="16"/>
      <c r="D46" s="16"/>
      <c r="E46" s="16"/>
      <c r="F46" s="9"/>
    </row>
    <row r="47" customFormat="false" ht="15" hidden="false" customHeight="false" outlineLevel="0" collapsed="false">
      <c r="B47" s="106" t="s">
        <v>34</v>
      </c>
      <c r="C47" s="106"/>
      <c r="D47" s="106"/>
      <c r="E47" s="106"/>
      <c r="F47" s="106"/>
      <c r="G47" s="106"/>
      <c r="H47" s="106"/>
      <c r="I47" s="106"/>
      <c r="J47" s="106"/>
      <c r="K47" s="106"/>
      <c r="L47" s="106"/>
    </row>
    <row r="48" customFormat="false" ht="15" hidden="false" customHeight="false" outlineLevel="0" collapsed="false">
      <c r="B48" s="106"/>
      <c r="C48" s="106"/>
      <c r="D48" s="106"/>
      <c r="E48" s="106"/>
      <c r="F48" s="106"/>
      <c r="G48" s="106"/>
      <c r="H48" s="106"/>
      <c r="I48" s="106"/>
      <c r="J48" s="106"/>
      <c r="K48" s="106"/>
      <c r="L48" s="106"/>
    </row>
    <row r="49" customFormat="false" ht="25.7" hidden="false" customHeight="true" outlineLevel="0" collapsed="false">
      <c r="B49" s="25" t="s">
        <v>35</v>
      </c>
      <c r="C49" s="25"/>
      <c r="D49" s="79" t="s">
        <v>32</v>
      </c>
      <c r="E49" s="79"/>
      <c r="F49" s="79" t="s">
        <v>33</v>
      </c>
      <c r="G49" s="79"/>
    </row>
    <row r="50" customFormat="false" ht="15.75" hidden="false" customHeight="false" outlineLevel="0" collapsed="false">
      <c r="B50" s="107" t="s">
        <v>36</v>
      </c>
      <c r="C50" s="108"/>
      <c r="D50" s="102" t="n">
        <f aca="false">D60</f>
        <v>4.85</v>
      </c>
      <c r="E50" s="102"/>
      <c r="F50" s="103" t="n">
        <f aca="false">D50*D4</f>
        <v>2.91</v>
      </c>
      <c r="G50" s="103"/>
    </row>
    <row r="51" customFormat="false" ht="16.5" hidden="false" customHeight="true" outlineLevel="0" collapsed="false">
      <c r="B51" s="16"/>
      <c r="C51" s="16"/>
      <c r="D51" s="16"/>
      <c r="E51" s="16"/>
      <c r="F51" s="9"/>
    </row>
    <row r="52" customFormat="false" ht="24.95" hidden="false" customHeight="true" outlineLevel="0" collapsed="false">
      <c r="B52" s="109" t="s">
        <v>37</v>
      </c>
      <c r="C52" s="109"/>
      <c r="D52" s="109"/>
      <c r="E52" s="109"/>
      <c r="F52" s="109"/>
      <c r="G52" s="109"/>
      <c r="H52" s="109"/>
      <c r="I52" s="109"/>
      <c r="J52" s="109"/>
      <c r="K52" s="109"/>
    </row>
    <row r="53" customFormat="false" ht="27.4" hidden="false" customHeight="true" outlineLevel="0" collapsed="false">
      <c r="B53" s="110"/>
      <c r="C53" s="110"/>
      <c r="D53" s="79" t="s">
        <v>32</v>
      </c>
      <c r="E53" s="79"/>
      <c r="F53" s="79" t="s">
        <v>33</v>
      </c>
      <c r="G53" s="79"/>
    </row>
    <row r="54" customFormat="false" ht="18.4" hidden="false" customHeight="true" outlineLevel="0" collapsed="false">
      <c r="B54" s="111" t="s">
        <v>38</v>
      </c>
      <c r="C54" s="20"/>
      <c r="D54" s="112" t="n">
        <f aca="false">D57*2</f>
        <v>84</v>
      </c>
      <c r="E54" s="112"/>
      <c r="F54" s="101" t="n">
        <f aca="false">D54*D4</f>
        <v>50.4</v>
      </c>
      <c r="G54" s="101"/>
    </row>
    <row r="55" customFormat="false" ht="26.45" hidden="false" customHeight="true" outlineLevel="0" collapsed="false">
      <c r="B55" s="109" t="s">
        <v>39</v>
      </c>
      <c r="C55" s="109"/>
      <c r="D55" s="109"/>
      <c r="E55" s="109"/>
      <c r="F55" s="109"/>
      <c r="G55" s="109"/>
      <c r="H55" s="109"/>
      <c r="I55" s="109"/>
      <c r="J55" s="109"/>
    </row>
    <row r="56" customFormat="false" ht="25.7" hidden="false" customHeight="true" outlineLevel="0" collapsed="false">
      <c r="B56" s="111"/>
      <c r="C56" s="20"/>
      <c r="D56" s="79" t="s">
        <v>32</v>
      </c>
      <c r="E56" s="79"/>
      <c r="F56" s="79" t="s">
        <v>33</v>
      </c>
      <c r="G56" s="79"/>
    </row>
    <row r="57" customFormat="false" ht="15.75" hidden="false" customHeight="false" outlineLevel="0" collapsed="false">
      <c r="B57" s="111" t="s">
        <v>38</v>
      </c>
      <c r="C57" s="20"/>
      <c r="D57" s="113" t="n">
        <v>42</v>
      </c>
      <c r="E57" s="113"/>
      <c r="F57" s="103" t="n">
        <f aca="false">D57*D4</f>
        <v>25.2</v>
      </c>
      <c r="G57" s="103"/>
    </row>
    <row r="58" customFormat="false" ht="39.75" hidden="false" customHeight="true" outlineLevel="0" collapsed="false">
      <c r="A58" s="114" t="s">
        <v>40</v>
      </c>
      <c r="B58" s="114"/>
      <c r="C58" s="114"/>
      <c r="D58" s="114"/>
      <c r="E58" s="114"/>
      <c r="F58" s="114"/>
      <c r="G58" s="114"/>
      <c r="H58" s="114"/>
      <c r="I58" s="114"/>
      <c r="J58" s="114"/>
      <c r="K58" s="114"/>
    </row>
    <row r="59" customFormat="false" ht="21.6" hidden="false" customHeight="true" outlineLevel="0" collapsed="false">
      <c r="B59" s="115"/>
      <c r="C59" s="110"/>
      <c r="D59" s="79" t="s">
        <v>32</v>
      </c>
      <c r="E59" s="79"/>
      <c r="F59" s="79" t="s">
        <v>33</v>
      </c>
      <c r="G59" s="79"/>
    </row>
    <row r="60" customFormat="false" ht="20.65" hidden="false" customHeight="true" outlineLevel="0" collapsed="false">
      <c r="B60" s="111" t="s">
        <v>41</v>
      </c>
      <c r="C60" s="110"/>
      <c r="D60" s="116" t="n">
        <v>4.85</v>
      </c>
      <c r="E60" s="116"/>
      <c r="F60" s="101" t="n">
        <f aca="false">D60*D4</f>
        <v>2.91</v>
      </c>
      <c r="G60" s="101"/>
    </row>
    <row r="61" customFormat="false" ht="30.6" hidden="false" customHeight="true" outlineLevel="0" collapsed="false">
      <c r="B61" s="114" t="s">
        <v>42</v>
      </c>
      <c r="C61" s="114"/>
      <c r="D61" s="114"/>
      <c r="E61" s="114"/>
      <c r="F61" s="114"/>
      <c r="G61" s="114"/>
      <c r="H61" s="114"/>
      <c r="I61" s="114"/>
      <c r="J61" s="114"/>
    </row>
    <row r="62" customFormat="false" ht="23.25" hidden="false" customHeight="true" outlineLevel="0" collapsed="false">
      <c r="B62" s="110"/>
      <c r="C62" s="110"/>
      <c r="D62" s="79" t="s">
        <v>32</v>
      </c>
      <c r="E62" s="79"/>
      <c r="F62" s="79" t="s">
        <v>33</v>
      </c>
      <c r="G62" s="79"/>
    </row>
    <row r="63" customFormat="false" ht="15.75" hidden="false" customHeight="false" outlineLevel="0" collapsed="false">
      <c r="B63" s="111" t="s">
        <v>43</v>
      </c>
      <c r="C63" s="25"/>
      <c r="D63" s="116" t="n">
        <v>10.5</v>
      </c>
      <c r="E63" s="116"/>
      <c r="F63" s="101" t="n">
        <f aca="false">D63*D4</f>
        <v>6.3</v>
      </c>
      <c r="G63" s="101"/>
    </row>
    <row r="65" customFormat="false" ht="19.05" hidden="false" customHeight="true" outlineLevel="0" collapsed="false"/>
    <row r="66" customFormat="false" ht="43.9" hidden="false" customHeight="true" outlineLevel="0" collapsed="false">
      <c r="B66" s="117" t="s">
        <v>44</v>
      </c>
      <c r="C66" s="118" t="s">
        <v>45</v>
      </c>
      <c r="D66" s="119" t="s">
        <v>46</v>
      </c>
      <c r="E66" s="118" t="s">
        <v>45</v>
      </c>
      <c r="F66" s="119" t="s">
        <v>47</v>
      </c>
    </row>
    <row r="67" customFormat="false" ht="35.65" hidden="false" customHeight="true" outlineLevel="0" collapsed="false">
      <c r="B67" s="120" t="s">
        <v>48</v>
      </c>
      <c r="C67" s="121" t="n">
        <v>1.8</v>
      </c>
      <c r="D67" s="101" t="n">
        <f aca="false">C67*D3</f>
        <v>54</v>
      </c>
      <c r="E67" s="122" t="n">
        <v>2.6</v>
      </c>
      <c r="F67" s="101" t="n">
        <f aca="false">E67*D3</f>
        <v>78</v>
      </c>
    </row>
    <row r="68" customFormat="false" ht="45.6" hidden="false" customHeight="true" outlineLevel="0" collapsed="false">
      <c r="B68" s="123" t="s">
        <v>49</v>
      </c>
      <c r="C68" s="121" t="n">
        <f aca="false">C67/2</f>
        <v>0.9</v>
      </c>
      <c r="D68" s="101" t="n">
        <f aca="false">C68*D3</f>
        <v>27</v>
      </c>
      <c r="E68" s="124"/>
      <c r="F68" s="124"/>
    </row>
    <row r="69" customFormat="false" ht="19.9" hidden="false" customHeight="true" outlineLevel="0" collapsed="false"/>
    <row r="70" customFormat="false" ht="15.75" hidden="false" customHeight="false" outlineLevel="0" collapsed="false">
      <c r="B70" s="125"/>
    </row>
    <row r="71" customFormat="false" ht="15.75" hidden="false" customHeight="false" outlineLevel="0" collapsed="false">
      <c r="B71" s="125"/>
    </row>
    <row r="72" customFormat="false" ht="15.75" hidden="false" customHeight="false" outlineLevel="0" collapsed="false">
      <c r="B72" s="125"/>
    </row>
  </sheetData>
  <mergeCells count="39">
    <mergeCell ref="B6:E6"/>
    <mergeCell ref="B12:J12"/>
    <mergeCell ref="B29:L30"/>
    <mergeCell ref="A39:L39"/>
    <mergeCell ref="D41:E41"/>
    <mergeCell ref="F41:G41"/>
    <mergeCell ref="D42:E42"/>
    <mergeCell ref="F42:G42"/>
    <mergeCell ref="D43:E43"/>
    <mergeCell ref="F43:G43"/>
    <mergeCell ref="D44:E44"/>
    <mergeCell ref="F44:G44"/>
    <mergeCell ref="D45:E45"/>
    <mergeCell ref="F45:G45"/>
    <mergeCell ref="B47:L48"/>
    <mergeCell ref="D49:E49"/>
    <mergeCell ref="F49:G49"/>
    <mergeCell ref="D50:E50"/>
    <mergeCell ref="F50:G50"/>
    <mergeCell ref="B52:K52"/>
    <mergeCell ref="D53:E53"/>
    <mergeCell ref="F53:G53"/>
    <mergeCell ref="D54:E54"/>
    <mergeCell ref="F54:G54"/>
    <mergeCell ref="B55:J55"/>
    <mergeCell ref="D56:E56"/>
    <mergeCell ref="F56:G56"/>
    <mergeCell ref="D57:E57"/>
    <mergeCell ref="F57:G57"/>
    <mergeCell ref="A58:I58"/>
    <mergeCell ref="D59:E59"/>
    <mergeCell ref="F59:G59"/>
    <mergeCell ref="D60:E60"/>
    <mergeCell ref="F60:G60"/>
    <mergeCell ref="B61:J61"/>
    <mergeCell ref="D62:E62"/>
    <mergeCell ref="F62:G62"/>
    <mergeCell ref="D63:E63"/>
    <mergeCell ref="F63:G63"/>
  </mergeCells>
  <printOptions headings="false" gridLines="false" gridLinesSet="true" horizontalCentered="false" verticalCentered="false"/>
  <pageMargins left="0.0854166666666667" right="0.0708333333333333" top="0.170138888888889" bottom="0.101388888888889"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FF0059"/>
    <pageSetUpPr fitToPage="false"/>
  </sheetPr>
  <dimension ref="A1:I53"/>
  <sheetViews>
    <sheetView showFormulas="false" showGridLines="true" showRowColHeaders="true" showZeros="true" rightToLeft="false" tabSelected="false" showOutlineSymbols="true" defaultGridColor="true" view="normal" topLeftCell="A10" colorId="64" zoomScale="90" zoomScaleNormal="90" zoomScalePageLayoutView="100" workbookViewId="0">
      <selection pane="topLeft" activeCell="D10" activeCellId="0" sqref="D10"/>
    </sheetView>
  </sheetViews>
  <sheetFormatPr defaultColWidth="9.48828125" defaultRowHeight="15" zeroHeight="false" outlineLevelRow="0" outlineLevelCol="0"/>
  <cols>
    <col collapsed="false" customWidth="true" hidden="false" outlineLevel="0" max="1" min="1" style="1" width="2.92"/>
    <col collapsed="false" customWidth="true" hidden="false" outlineLevel="0" max="2" min="2" style="0" width="24.22"/>
    <col collapsed="false" customWidth="true" hidden="false" outlineLevel="0" max="3" min="3" style="0" width="15.71"/>
    <col collapsed="false" customWidth="true" hidden="false" outlineLevel="0" max="5" min="5" style="0" width="10.12"/>
    <col collapsed="false" customWidth="true" hidden="false" outlineLevel="0" max="6" min="6" style="0" width="11.86"/>
    <col collapsed="false" customWidth="true" hidden="false" outlineLevel="0" max="7" min="7" style="0" width="12.42"/>
    <col collapsed="false" customWidth="true" hidden="false" outlineLevel="0" max="8" min="8" style="0" width="13.02"/>
  </cols>
  <sheetData>
    <row r="1" customFormat="false" ht="18.75" hidden="false" customHeight="false" outlineLevel="0" collapsed="false">
      <c r="B1" s="126" t="s">
        <v>50</v>
      </c>
      <c r="C1" s="126"/>
      <c r="D1" s="126"/>
      <c r="E1" s="126"/>
      <c r="F1" s="127" t="s">
        <v>51</v>
      </c>
      <c r="G1" s="127"/>
      <c r="H1" s="128" t="n">
        <v>0.6</v>
      </c>
    </row>
    <row r="2" customFormat="false" ht="21" hidden="false" customHeight="false" outlineLevel="0" collapsed="false">
      <c r="C2" s="126"/>
      <c r="D2" s="126"/>
      <c r="E2" s="126"/>
      <c r="F2" s="16"/>
      <c r="G2" s="16"/>
    </row>
    <row r="3" customFormat="false" ht="13.8" hidden="false" customHeight="false" outlineLevel="0" collapsed="false">
      <c r="B3" s="129" t="s">
        <v>52</v>
      </c>
      <c r="C3" s="129"/>
      <c r="D3" s="129"/>
      <c r="E3" s="129"/>
      <c r="F3" s="129"/>
      <c r="G3" s="129"/>
      <c r="H3" s="130" t="n">
        <v>1.9</v>
      </c>
    </row>
    <row r="4" customFormat="false" ht="13.8" hidden="false" customHeight="false" outlineLevel="0" collapsed="false">
      <c r="B4" s="131"/>
      <c r="C4" s="131"/>
      <c r="D4" s="131"/>
      <c r="E4" s="131"/>
      <c r="F4" s="131"/>
      <c r="G4" s="131"/>
      <c r="H4" s="132"/>
    </row>
    <row r="5" customFormat="false" ht="20.65" hidden="false" customHeight="true" outlineLevel="0" collapsed="false">
      <c r="B5" s="129" t="s">
        <v>53</v>
      </c>
      <c r="C5" s="129"/>
      <c r="D5" s="129"/>
      <c r="E5" s="129"/>
      <c r="F5" s="129"/>
      <c r="G5" s="129"/>
      <c r="H5" s="133" t="n">
        <f aca="false">H1*H3</f>
        <v>1.14</v>
      </c>
    </row>
    <row r="6" customFormat="false" ht="17.1" hidden="false" customHeight="true" outlineLevel="0" collapsed="false">
      <c r="B6" s="129" t="s">
        <v>54</v>
      </c>
      <c r="C6" s="129"/>
      <c r="D6" s="129"/>
      <c r="E6" s="129"/>
      <c r="F6" s="129"/>
      <c r="G6" s="129"/>
      <c r="H6" s="134" t="n">
        <v>0.34</v>
      </c>
    </row>
    <row r="7" customFormat="false" ht="9.75" hidden="false" customHeight="true" outlineLevel="0" collapsed="false">
      <c r="B7" s="135"/>
      <c r="C7" s="135"/>
      <c r="D7" s="135"/>
      <c r="E7" s="135"/>
      <c r="F7" s="136"/>
      <c r="G7" s="136"/>
      <c r="H7" s="4"/>
    </row>
    <row r="8" customFormat="false" ht="15" hidden="false" customHeight="false" outlineLevel="0" collapsed="false">
      <c r="B8" s="21" t="s">
        <v>4</v>
      </c>
      <c r="C8" s="137" t="s">
        <v>5</v>
      </c>
      <c r="D8" s="138"/>
      <c r="E8" s="139"/>
      <c r="F8" s="21" t="s">
        <v>6</v>
      </c>
      <c r="G8" s="140" t="n">
        <v>0</v>
      </c>
      <c r="H8" s="141"/>
    </row>
    <row r="9" customFormat="false" ht="13.8" hidden="false" customHeight="false" outlineLevel="0" collapsed="false">
      <c r="B9" s="24"/>
      <c r="C9" s="24" t="s">
        <v>55</v>
      </c>
      <c r="D9" s="142" t="n">
        <v>0.5</v>
      </c>
      <c r="E9" s="143"/>
      <c r="F9" s="144"/>
      <c r="G9" s="145"/>
      <c r="H9" s="146"/>
    </row>
    <row r="10" customFormat="false" ht="15" hidden="false" customHeight="false" outlineLevel="0" collapsed="false">
      <c r="B10" s="25"/>
      <c r="C10" s="25"/>
      <c r="D10" s="25"/>
      <c r="E10" s="25"/>
      <c r="F10" s="25"/>
      <c r="G10" s="25"/>
      <c r="H10" s="25"/>
    </row>
    <row r="11" customFormat="false" ht="14.05" hidden="false" customHeight="false" outlineLevel="0" collapsed="false">
      <c r="B11" s="147" t="s">
        <v>56</v>
      </c>
      <c r="C11" s="25"/>
      <c r="D11" s="25"/>
      <c r="E11" s="25"/>
      <c r="F11" s="25"/>
      <c r="G11" s="25"/>
      <c r="H11" s="25"/>
    </row>
    <row r="12" customFormat="false" ht="15" hidden="false" customHeight="false" outlineLevel="0" collapsed="false">
      <c r="B12" s="25"/>
      <c r="C12" s="25"/>
      <c r="D12" s="25"/>
      <c r="E12" s="25"/>
      <c r="F12" s="25"/>
      <c r="G12" s="25"/>
      <c r="H12" s="25"/>
    </row>
    <row r="13" customFormat="false" ht="30.6" hidden="false" customHeight="true" outlineLevel="0" collapsed="false">
      <c r="B13" s="148"/>
      <c r="C13" s="108"/>
      <c r="D13" s="149"/>
      <c r="E13" s="149"/>
      <c r="F13" s="108"/>
      <c r="G13" s="150" t="s">
        <v>57</v>
      </c>
      <c r="H13" s="150" t="s">
        <v>58</v>
      </c>
    </row>
    <row r="14" customFormat="false" ht="15" hidden="false" customHeight="false" outlineLevel="0" collapsed="false">
      <c r="B14" s="148" t="s">
        <v>59</v>
      </c>
      <c r="C14" s="108"/>
      <c r="D14" s="149"/>
      <c r="E14" s="149"/>
      <c r="F14" s="108"/>
      <c r="G14" s="46" t="n">
        <f aca="false">H5</f>
        <v>1.14</v>
      </c>
      <c r="H14" s="50" t="n">
        <f aca="false">G14*(1+$D$9)</f>
        <v>1.71</v>
      </c>
    </row>
    <row r="15" customFormat="false" ht="53.1" hidden="false" customHeight="true" outlineLevel="0" collapsed="false">
      <c r="B15" s="151" t="s">
        <v>60</v>
      </c>
      <c r="C15" s="108"/>
      <c r="D15" s="149"/>
      <c r="E15" s="149"/>
      <c r="F15" s="108"/>
      <c r="G15" s="46" t="n">
        <f aca="false">H6</f>
        <v>0.34</v>
      </c>
      <c r="H15" s="50" t="n">
        <f aca="false">G15*(1+$D$9)</f>
        <v>0.51</v>
      </c>
    </row>
    <row r="16" customFormat="false" ht="9" hidden="false" customHeight="true" outlineLevel="0" collapsed="false">
      <c r="B16" s="152"/>
      <c r="C16" s="152"/>
      <c r="D16" s="25"/>
      <c r="E16" s="25"/>
      <c r="F16" s="25"/>
      <c r="G16" s="25"/>
      <c r="H16" s="25"/>
    </row>
    <row r="17" customFormat="false" ht="15" hidden="false" customHeight="false" outlineLevel="0" collapsed="false">
      <c r="B17" s="25" t="s">
        <v>61</v>
      </c>
      <c r="C17" s="153" t="s">
        <v>62</v>
      </c>
      <c r="D17" s="154"/>
      <c r="E17" s="155" t="n">
        <v>1</v>
      </c>
      <c r="F17" s="20"/>
      <c r="G17" s="20"/>
      <c r="H17" s="20"/>
    </row>
    <row r="18" customFormat="false" ht="15" hidden="false" customHeight="false" outlineLevel="0" collapsed="false">
      <c r="B18" s="25" t="s">
        <v>63</v>
      </c>
      <c r="C18" s="153" t="s">
        <v>64</v>
      </c>
      <c r="D18" s="153"/>
      <c r="E18" s="155" t="n">
        <v>2</v>
      </c>
      <c r="F18" s="20"/>
      <c r="G18" s="20"/>
      <c r="H18" s="20"/>
    </row>
    <row r="19" customFormat="false" ht="15" hidden="false" customHeight="false" outlineLevel="0" collapsed="false">
      <c r="B19" s="25" t="s">
        <v>65</v>
      </c>
      <c r="C19" s="153" t="s">
        <v>66</v>
      </c>
      <c r="D19" s="153"/>
      <c r="E19" s="155" t="n">
        <v>4</v>
      </c>
      <c r="F19" s="20"/>
      <c r="G19" s="20"/>
      <c r="H19" s="20"/>
    </row>
    <row r="20" customFormat="false" ht="15" hidden="false" customHeight="false" outlineLevel="0" collapsed="false">
      <c r="B20" s="25" t="s">
        <v>67</v>
      </c>
      <c r="C20" s="153" t="s">
        <v>68</v>
      </c>
      <c r="D20" s="153"/>
      <c r="E20" s="155" t="n">
        <v>24</v>
      </c>
      <c r="F20" s="20"/>
      <c r="G20" s="20"/>
      <c r="H20" s="20"/>
    </row>
    <row r="21" customFormat="false" ht="7.5" hidden="false" customHeight="true" outlineLevel="0" collapsed="false">
      <c r="B21" s="25"/>
      <c r="C21" s="25"/>
      <c r="D21" s="25"/>
      <c r="E21" s="25"/>
      <c r="F21" s="25"/>
      <c r="G21" s="25"/>
      <c r="H21" s="25"/>
    </row>
    <row r="22" customFormat="false" ht="7.5" hidden="false" customHeight="true" outlineLevel="0" collapsed="false">
      <c r="B22" s="25"/>
      <c r="C22" s="25"/>
      <c r="D22" s="25"/>
      <c r="E22" s="25"/>
      <c r="F22" s="25"/>
      <c r="G22" s="25"/>
      <c r="H22" s="25"/>
    </row>
    <row r="23" customFormat="false" ht="15" hidden="false" customHeight="false" outlineLevel="0" collapsed="false">
      <c r="B23" s="81" t="s">
        <v>69</v>
      </c>
      <c r="C23" s="156"/>
      <c r="D23" s="157" t="n">
        <v>10</v>
      </c>
      <c r="E23" s="157" t="n">
        <v>15</v>
      </c>
      <c r="F23" s="157" t="n">
        <v>20</v>
      </c>
      <c r="G23" s="157" t="n">
        <v>25</v>
      </c>
      <c r="H23" s="157" t="n">
        <v>30</v>
      </c>
    </row>
    <row r="24" customFormat="false" ht="15" hidden="false" customHeight="false" outlineLevel="0" collapsed="false">
      <c r="B24" s="25"/>
      <c r="C24" s="25"/>
      <c r="D24" s="25"/>
      <c r="E24" s="25"/>
      <c r="F24" s="25"/>
      <c r="G24" s="25"/>
      <c r="H24" s="25"/>
    </row>
    <row r="25" customFormat="false" ht="15" hidden="false" customHeight="false" outlineLevel="0" collapsed="false">
      <c r="B25" s="148" t="s">
        <v>57</v>
      </c>
      <c r="C25" s="108"/>
      <c r="D25" s="158" t="n">
        <f aca="false">$G$14</f>
        <v>1.14</v>
      </c>
      <c r="E25" s="158" t="n">
        <f aca="false">D25+$G$15</f>
        <v>1.48</v>
      </c>
      <c r="F25" s="158" t="n">
        <f aca="false">E25+$G$15</f>
        <v>1.82</v>
      </c>
      <c r="G25" s="158" t="n">
        <f aca="false">F25+$G$15</f>
        <v>2.16</v>
      </c>
      <c r="H25" s="158" t="n">
        <f aca="false">G25+$G$15</f>
        <v>2.5</v>
      </c>
    </row>
    <row r="26" customFormat="false" ht="15" hidden="false" customHeight="false" outlineLevel="0" collapsed="false">
      <c r="B26" s="148" t="s">
        <v>58</v>
      </c>
      <c r="C26" s="108"/>
      <c r="D26" s="158" t="n">
        <f aca="false">$H$14</f>
        <v>1.71</v>
      </c>
      <c r="E26" s="158" t="n">
        <f aca="false">D26+$H$15</f>
        <v>2.22</v>
      </c>
      <c r="F26" s="158" t="n">
        <f aca="false">E26+$H$15</f>
        <v>2.73</v>
      </c>
      <c r="G26" s="158" t="n">
        <f aca="false">F26+$H$15</f>
        <v>3.24</v>
      </c>
      <c r="H26" s="158" t="n">
        <f aca="false">G26+$H$15</f>
        <v>3.75</v>
      </c>
    </row>
    <row r="27" customFormat="false" ht="15" hidden="true" customHeight="false" outlineLevel="0" collapsed="false">
      <c r="B27" s="159" t="s">
        <v>70</v>
      </c>
      <c r="C27" s="160"/>
      <c r="D27" s="50" t="n">
        <f aca="false">D25*(1+$G$8)</f>
        <v>1.14</v>
      </c>
      <c r="E27" s="50" t="n">
        <f aca="false">E25*(1+$G$8)</f>
        <v>1.48</v>
      </c>
      <c r="F27" s="50" t="n">
        <f aca="false">F25*(1+$G$8)</f>
        <v>1.82</v>
      </c>
      <c r="G27" s="50" t="n">
        <f aca="false">G25*(1+$G$8)</f>
        <v>2.16</v>
      </c>
      <c r="H27" s="50" t="n">
        <f aca="false">H25*(1+$G$8)</f>
        <v>2.5</v>
      </c>
    </row>
    <row r="28" customFormat="false" ht="15" hidden="true" customHeight="false" outlineLevel="0" collapsed="false">
      <c r="B28" s="159" t="s">
        <v>71</v>
      </c>
      <c r="C28" s="160"/>
      <c r="D28" s="50" t="n">
        <f aca="false">D26*(1+$G$8)</f>
        <v>1.71</v>
      </c>
      <c r="E28" s="50" t="n">
        <f aca="false">E26*(1+$G$8)</f>
        <v>2.22</v>
      </c>
      <c r="F28" s="50" t="n">
        <f aca="false">F26*(1+$G$8)</f>
        <v>2.73</v>
      </c>
      <c r="G28" s="50" t="n">
        <f aca="false">G26*(1+$G$8)</f>
        <v>3.24</v>
      </c>
      <c r="H28" s="50" t="n">
        <f aca="false">H26*(1+$G$8)</f>
        <v>3.75</v>
      </c>
    </row>
    <row r="29" customFormat="false" ht="15" hidden="false" customHeight="false" outlineLevel="0" collapsed="false">
      <c r="B29" s="144"/>
      <c r="C29" s="144"/>
      <c r="D29" s="161"/>
      <c r="E29" s="161"/>
      <c r="F29" s="161"/>
      <c r="G29" s="161"/>
      <c r="H29" s="161"/>
    </row>
    <row r="30" customFormat="false" ht="13.8" hidden="false" customHeight="false" outlineLevel="0" collapsed="false">
      <c r="A30" s="162" t="s">
        <v>72</v>
      </c>
      <c r="B30" s="129" t="s">
        <v>73</v>
      </c>
      <c r="C30" s="129"/>
      <c r="D30" s="129"/>
      <c r="E30" s="129"/>
      <c r="F30" s="129"/>
      <c r="G30" s="129"/>
      <c r="H30" s="163" t="n">
        <v>0.5</v>
      </c>
      <c r="I30" s="164"/>
    </row>
    <row r="31" customFormat="false" ht="13.8" hidden="false" customHeight="false" outlineLevel="0" collapsed="false">
      <c r="A31" s="162"/>
      <c r="B31" s="4"/>
      <c r="C31" s="4"/>
      <c r="D31" s="4"/>
      <c r="E31" s="4"/>
      <c r="F31" s="4"/>
      <c r="G31" s="4"/>
      <c r="H31" s="165"/>
    </row>
    <row r="32" customFormat="false" ht="13.8" hidden="false" customHeight="false" outlineLevel="0" collapsed="false">
      <c r="A32" s="162" t="s">
        <v>74</v>
      </c>
      <c r="B32" s="129" t="s">
        <v>75</v>
      </c>
      <c r="C32" s="129"/>
      <c r="D32" s="129"/>
      <c r="E32" s="129"/>
      <c r="F32" s="129"/>
      <c r="G32" s="129"/>
      <c r="H32" s="163" t="n">
        <v>0.5</v>
      </c>
    </row>
    <row r="33" customFormat="false" ht="15" hidden="false" customHeight="false" outlineLevel="0" collapsed="false">
      <c r="A33" s="162"/>
      <c r="B33" s="4"/>
      <c r="C33" s="4"/>
      <c r="D33" s="4"/>
      <c r="E33" s="4"/>
      <c r="F33" s="4"/>
      <c r="G33" s="4"/>
      <c r="H33" s="4"/>
    </row>
    <row r="34" customFormat="false" ht="29.1" hidden="false" customHeight="true" outlineLevel="0" collapsed="false">
      <c r="A34" s="162" t="s">
        <v>76</v>
      </c>
      <c r="B34" s="166" t="s">
        <v>77</v>
      </c>
      <c r="C34" s="166"/>
      <c r="D34" s="166"/>
      <c r="E34" s="166"/>
      <c r="F34" s="166"/>
      <c r="G34" s="166"/>
      <c r="H34" s="167" t="n">
        <v>1</v>
      </c>
    </row>
    <row r="35" customFormat="false" ht="15" hidden="false" customHeight="false" outlineLevel="0" collapsed="false">
      <c r="A35" s="162"/>
      <c r="B35" s="4"/>
      <c r="C35" s="4"/>
      <c r="D35" s="4"/>
      <c r="E35" s="4"/>
      <c r="F35" s="4"/>
      <c r="G35" s="4"/>
      <c r="H35" s="4"/>
      <c r="I35" s="168"/>
    </row>
    <row r="36" customFormat="false" ht="40.9" hidden="false" customHeight="true" outlineLevel="0" collapsed="false">
      <c r="A36" s="162" t="s">
        <v>78</v>
      </c>
      <c r="B36" s="166" t="s">
        <v>79</v>
      </c>
      <c r="C36" s="166"/>
      <c r="D36" s="166"/>
      <c r="E36" s="166"/>
      <c r="F36" s="166"/>
      <c r="G36" s="166"/>
      <c r="H36" s="167" t="n">
        <v>1</v>
      </c>
    </row>
    <row r="37" customFormat="false" ht="7.5" hidden="false" customHeight="true" outlineLevel="0" collapsed="false">
      <c r="B37" s="169"/>
      <c r="C37" s="169"/>
      <c r="D37" s="169"/>
      <c r="E37" s="169"/>
      <c r="F37" s="169"/>
      <c r="G37" s="169"/>
      <c r="H37" s="169"/>
    </row>
    <row r="38" customFormat="false" ht="13.9" hidden="false" customHeight="true" outlineLevel="0" collapsed="false">
      <c r="B38" s="170" t="s">
        <v>80</v>
      </c>
      <c r="C38" s="170"/>
      <c r="D38" s="170"/>
      <c r="E38" s="170"/>
      <c r="F38" s="170"/>
      <c r="G38" s="170"/>
      <c r="H38" s="170"/>
      <c r="I38" s="168"/>
    </row>
    <row r="39" customFormat="false" ht="34.9" hidden="false" customHeight="true" outlineLevel="0" collapsed="false">
      <c r="B39" s="170"/>
      <c r="C39" s="170"/>
      <c r="D39" s="170"/>
      <c r="E39" s="170"/>
      <c r="F39" s="170"/>
      <c r="G39" s="170"/>
      <c r="H39" s="170"/>
    </row>
    <row r="40" customFormat="false" ht="7.5" hidden="false" customHeight="true" outlineLevel="0" collapsed="false">
      <c r="B40" s="4"/>
      <c r="C40" s="4"/>
      <c r="D40" s="4"/>
      <c r="E40" s="4"/>
      <c r="F40" s="4"/>
      <c r="G40" s="4"/>
      <c r="H40" s="4"/>
    </row>
    <row r="41" customFormat="false" ht="58.35" hidden="false" customHeight="true" outlineLevel="0" collapsed="false">
      <c r="B41" s="171" t="s">
        <v>81</v>
      </c>
      <c r="C41" s="171"/>
      <c r="D41" s="171"/>
      <c r="E41" s="171"/>
      <c r="F41" s="171"/>
      <c r="G41" s="171"/>
      <c r="H41" s="171"/>
    </row>
    <row r="42" customFormat="false" ht="15" hidden="false" customHeight="false" outlineLevel="0" collapsed="false">
      <c r="B42" s="171"/>
      <c r="C42" s="171"/>
      <c r="D42" s="171"/>
      <c r="E42" s="171"/>
      <c r="F42" s="171"/>
      <c r="G42" s="171"/>
      <c r="H42" s="171"/>
    </row>
    <row r="43" customFormat="false" ht="7.5" hidden="false" customHeight="true" outlineLevel="0" collapsed="false">
      <c r="B43" s="171"/>
      <c r="C43" s="171"/>
      <c r="D43" s="171"/>
      <c r="E43" s="171"/>
      <c r="F43" s="171"/>
      <c r="G43" s="171"/>
      <c r="H43" s="171"/>
    </row>
    <row r="44" customFormat="false" ht="19.15" hidden="false" customHeight="true" outlineLevel="0" collapsed="false"/>
    <row r="45" customFormat="false" ht="16.35" hidden="false" customHeight="true" outlineLevel="0" collapsed="false"/>
    <row r="47" customFormat="false" ht="44.25" hidden="false" customHeight="true" outlineLevel="0" collapsed="false"/>
    <row r="49" customFormat="false" ht="24.6" hidden="false" customHeight="true" outlineLevel="0" collapsed="false"/>
    <row r="50" customFormat="false" ht="14.1" hidden="false" customHeight="true" outlineLevel="0" collapsed="false"/>
    <row r="53" customFormat="false" ht="63" hidden="false" customHeight="true" outlineLevel="0" collapsed="false"/>
  </sheetData>
  <mergeCells count="12">
    <mergeCell ref="B1:D1"/>
    <mergeCell ref="F1:G1"/>
    <mergeCell ref="B3:G3"/>
    <mergeCell ref="B5:G5"/>
    <mergeCell ref="B6:G6"/>
    <mergeCell ref="B30:G30"/>
    <mergeCell ref="B32:G32"/>
    <mergeCell ref="B34:G34"/>
    <mergeCell ref="B36:G36"/>
    <mergeCell ref="B37:H37"/>
    <mergeCell ref="B38:H39"/>
    <mergeCell ref="B41:H43"/>
  </mergeCells>
  <printOptions headings="false" gridLines="false" gridLinesSet="true" horizontalCentered="false" verticalCentered="false"/>
  <pageMargins left="0.05625" right="0.15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2:I1048576"/>
  <sheetViews>
    <sheetView showFormulas="false" showGridLines="true" showRowColHeaders="true" showZeros="true" rightToLeft="false" tabSelected="true" showOutlineSymbols="true" defaultGridColor="true" view="normal" topLeftCell="A10" colorId="64" zoomScale="90" zoomScaleNormal="90" zoomScalePageLayoutView="100" workbookViewId="0">
      <selection pane="topLeft" activeCell="I29" activeCellId="0" sqref="I29"/>
    </sheetView>
  </sheetViews>
  <sheetFormatPr defaultColWidth="12.0390625" defaultRowHeight="13.8" zeroHeight="false" outlineLevelRow="0" outlineLevelCol="0"/>
  <cols>
    <col collapsed="false" customWidth="true" hidden="false" outlineLevel="0" max="1" min="1" style="0" width="2.71"/>
    <col collapsed="false" customWidth="true" hidden="false" outlineLevel="0" max="2" min="2" style="0" width="6.01"/>
    <col collapsed="false" customWidth="true" hidden="false" outlineLevel="0" max="3" min="3" style="0" width="70.55"/>
    <col collapsed="false" customWidth="true" hidden="false" outlineLevel="0" max="7" min="7" style="0" width="10.12"/>
    <col collapsed="false" customWidth="true" hidden="false" outlineLevel="0" max="8" min="8" style="0" width="9.42"/>
    <col collapsed="false" customWidth="true" hidden="false" outlineLevel="0" max="9" min="9" style="0" width="10.42"/>
    <col collapsed="false" customWidth="true" hidden="false" outlineLevel="0" max="1024" min="1021" style="0" width="11.52"/>
  </cols>
  <sheetData>
    <row r="2" customFormat="false" ht="13.8" hidden="false" customHeight="false" outlineLevel="0" collapsed="false">
      <c r="B2" s="172"/>
    </row>
    <row r="3" customFormat="false" ht="13.8" hidden="false" customHeight="false" outlineLevel="0" collapsed="false">
      <c r="B3" s="172"/>
      <c r="C3" s="5" t="s">
        <v>1</v>
      </c>
      <c r="D3" s="7" t="n">
        <v>30</v>
      </c>
      <c r="E3" s="7"/>
    </row>
    <row r="4" customFormat="false" ht="13.8" hidden="false" customHeight="false" outlineLevel="0" collapsed="false">
      <c r="B4" s="172"/>
      <c r="C4" s="10" t="s">
        <v>2</v>
      </c>
      <c r="D4" s="12" t="n">
        <v>0.6</v>
      </c>
      <c r="E4" s="12"/>
    </row>
    <row r="5" customFormat="false" ht="13.8" hidden="false" customHeight="false" outlineLevel="0" collapsed="false">
      <c r="B5" s="172"/>
      <c r="C5" s="14"/>
      <c r="D5" s="15"/>
      <c r="E5" s="15"/>
    </row>
    <row r="6" customFormat="false" ht="64.5" hidden="false" customHeight="true" outlineLevel="0" collapsed="false">
      <c r="B6" s="172"/>
      <c r="C6" s="173" t="s">
        <v>82</v>
      </c>
      <c r="D6" s="174" t="s">
        <v>83</v>
      </c>
      <c r="E6" s="174"/>
    </row>
    <row r="7" customFormat="false" ht="23.2" hidden="false" customHeight="true" outlineLevel="0" collapsed="false">
      <c r="B7" s="175" t="s">
        <v>84</v>
      </c>
      <c r="C7" s="176" t="s">
        <v>85</v>
      </c>
      <c r="D7" s="177"/>
      <c r="E7" s="177"/>
    </row>
    <row r="8" customFormat="false" ht="26.5" hidden="false" customHeight="true" outlineLevel="0" collapsed="false">
      <c r="A8" s="176"/>
      <c r="B8" s="178" t="s">
        <v>84</v>
      </c>
      <c r="C8" s="176" t="s">
        <v>86</v>
      </c>
      <c r="D8" s="177"/>
      <c r="E8" s="177"/>
    </row>
    <row r="9" customFormat="false" ht="23.25" hidden="false" customHeight="true" outlineLevel="0" collapsed="false">
      <c r="B9" s="178" t="s">
        <v>84</v>
      </c>
      <c r="C9" s="176" t="s">
        <v>87</v>
      </c>
    </row>
    <row r="10" customFormat="false" ht="20.65" hidden="false" customHeight="true" outlineLevel="0" collapsed="false">
      <c r="B10" s="178"/>
    </row>
    <row r="11" customFormat="false" ht="19.7" hidden="false" customHeight="false" outlineLevel="0" collapsed="false">
      <c r="B11" s="172"/>
      <c r="C11" s="16" t="s">
        <v>88</v>
      </c>
      <c r="D11" s="16"/>
      <c r="E11" s="16"/>
      <c r="F11" s="16"/>
      <c r="G11" s="16"/>
    </row>
    <row r="12" customFormat="false" ht="13.8" hidden="false" customHeight="false" outlineLevel="0" collapsed="false">
      <c r="B12" s="172"/>
      <c r="D12" s="1"/>
      <c r="E12" s="1"/>
      <c r="F12" s="1"/>
      <c r="G12" s="1"/>
    </row>
    <row r="13" customFormat="false" ht="38.1" hidden="false" customHeight="true" outlineLevel="0" collapsed="false">
      <c r="B13" s="179"/>
      <c r="C13" s="180" t="s">
        <v>89</v>
      </c>
      <c r="D13" s="181" t="s">
        <v>45</v>
      </c>
      <c r="E13" s="182" t="s">
        <v>90</v>
      </c>
      <c r="F13" s="182"/>
      <c r="G13" s="183" t="s">
        <v>45</v>
      </c>
      <c r="H13" s="184" t="s">
        <v>91</v>
      </c>
      <c r="I13" s="184"/>
    </row>
    <row r="14" customFormat="false" ht="13.8" hidden="false" customHeight="false" outlineLevel="0" collapsed="false">
      <c r="B14" s="179"/>
      <c r="C14" s="185"/>
      <c r="D14" s="186"/>
      <c r="E14" s="187" t="s">
        <v>92</v>
      </c>
      <c r="F14" s="187" t="s">
        <v>93</v>
      </c>
      <c r="G14" s="183"/>
      <c r="H14" s="188" t="s">
        <v>92</v>
      </c>
      <c r="I14" s="183" t="s">
        <v>93</v>
      </c>
    </row>
    <row r="15" s="189" customFormat="true" ht="19.9" hidden="false" customHeight="true" outlineLevel="0" collapsed="false">
      <c r="B15" s="190"/>
      <c r="C15" s="191" t="s">
        <v>94</v>
      </c>
      <c r="D15" s="192" t="n">
        <v>0.6667</v>
      </c>
      <c r="E15" s="193" t="n">
        <f aca="false">D3*D15</f>
        <v>20.001</v>
      </c>
      <c r="F15" s="193" t="n">
        <f aca="false">E15-(E15*25%)</f>
        <v>15.00075</v>
      </c>
      <c r="G15" s="192" t="n">
        <v>1.84</v>
      </c>
      <c r="H15" s="194" t="n">
        <f aca="false">G15*D4</f>
        <v>1.104</v>
      </c>
      <c r="I15" s="194" t="n">
        <f aca="false">H15-(H15*25%)</f>
        <v>0.828</v>
      </c>
    </row>
    <row r="16" s="189" customFormat="true" ht="19.9" hidden="false" customHeight="true" outlineLevel="0" collapsed="false">
      <c r="B16" s="190"/>
      <c r="C16" s="195" t="s">
        <v>95</v>
      </c>
      <c r="D16" s="192" t="n">
        <v>0.2</v>
      </c>
      <c r="E16" s="193" t="n">
        <f aca="false">D3*D16</f>
        <v>6</v>
      </c>
      <c r="F16" s="193" t="n">
        <f aca="false">E16-(E16*25%)</f>
        <v>4.5</v>
      </c>
      <c r="G16" s="192" t="n">
        <v>0.92</v>
      </c>
      <c r="H16" s="194" t="n">
        <f aca="false">G16*D4</f>
        <v>0.552</v>
      </c>
      <c r="I16" s="194" t="n">
        <f aca="false">H16-(H16*25%)</f>
        <v>0.414</v>
      </c>
    </row>
    <row r="17" s="189" customFormat="true" ht="24" hidden="false" customHeight="true" outlineLevel="0" collapsed="false">
      <c r="B17" s="190"/>
      <c r="C17" s="195" t="s">
        <v>96</v>
      </c>
      <c r="D17" s="192" t="n">
        <v>0.25</v>
      </c>
      <c r="E17" s="193" t="n">
        <f aca="false">D17*D3</f>
        <v>7.5</v>
      </c>
      <c r="F17" s="193" t="n">
        <f aca="false">E17-(E17*25%)</f>
        <v>5.625</v>
      </c>
      <c r="G17" s="192" t="n">
        <v>0.25</v>
      </c>
      <c r="H17" s="193" t="n">
        <f aca="false">G17*D4</f>
        <v>0.15</v>
      </c>
      <c r="I17" s="194" t="n">
        <f aca="false">H17-(H17*25%)</f>
        <v>0.1125</v>
      </c>
    </row>
    <row r="18" s="189" customFormat="true" ht="24" hidden="false" customHeight="true" outlineLevel="0" collapsed="false">
      <c r="B18" s="190"/>
      <c r="C18" s="196" t="s">
        <v>97</v>
      </c>
      <c r="D18" s="192" t="n">
        <v>0.2</v>
      </c>
      <c r="E18" s="193" t="n">
        <f aca="false">D18*D3</f>
        <v>6</v>
      </c>
      <c r="F18" s="193" t="n">
        <f aca="false">E18-(E18*25%)</f>
        <v>4.5</v>
      </c>
      <c r="G18" s="192" t="n">
        <v>0.56</v>
      </c>
      <c r="H18" s="193" t="n">
        <f aca="false">G18*D4</f>
        <v>0.336</v>
      </c>
      <c r="I18" s="194" t="n">
        <f aca="false">H18-(H18*25%)</f>
        <v>0.252</v>
      </c>
    </row>
    <row r="19" s="189" customFormat="true" ht="20.7" hidden="false" customHeight="true" outlineLevel="0" collapsed="false">
      <c r="B19" s="190"/>
      <c r="C19" s="197" t="s">
        <v>98</v>
      </c>
      <c r="D19" s="198"/>
      <c r="E19" s="193"/>
      <c r="F19" s="193"/>
      <c r="G19" s="192" t="n">
        <v>0.37</v>
      </c>
      <c r="H19" s="193" t="n">
        <f aca="false">G19*D4</f>
        <v>0.222</v>
      </c>
      <c r="I19" s="194" t="n">
        <f aca="false">H19-(H19*25%)</f>
        <v>0.1665</v>
      </c>
    </row>
    <row r="20" s="189" customFormat="true" ht="26.5" hidden="false" customHeight="true" outlineLevel="0" collapsed="false">
      <c r="B20" s="190"/>
      <c r="C20" s="196" t="s">
        <v>99</v>
      </c>
      <c r="D20" s="198"/>
      <c r="E20" s="199"/>
      <c r="F20" s="193"/>
      <c r="G20" s="192" t="n">
        <v>0.92</v>
      </c>
      <c r="H20" s="200" t="n">
        <f aca="false">G20*D4</f>
        <v>0.552</v>
      </c>
      <c r="I20" s="194" t="n">
        <f aca="false">H20-(H20*25%)</f>
        <v>0.414</v>
      </c>
    </row>
    <row r="21" s="189" customFormat="true" ht="23.25" hidden="false" customHeight="true" outlineLevel="0" collapsed="false">
      <c r="B21" s="190"/>
      <c r="C21" s="201" t="s">
        <v>100</v>
      </c>
      <c r="D21" s="198"/>
      <c r="E21" s="199"/>
      <c r="F21" s="193"/>
      <c r="G21" s="192" t="n">
        <v>0.92</v>
      </c>
      <c r="H21" s="200" t="n">
        <f aca="false">G21*D4</f>
        <v>0.552</v>
      </c>
      <c r="I21" s="194" t="n">
        <f aca="false">H21-(H21*25%)</f>
        <v>0.414</v>
      </c>
    </row>
    <row r="22" s="189" customFormat="true" ht="28.15" hidden="false" customHeight="true" outlineLevel="0" collapsed="false">
      <c r="B22" s="190"/>
      <c r="C22" s="196" t="s">
        <v>101</v>
      </c>
      <c r="D22" s="198"/>
      <c r="E22" s="199"/>
      <c r="F22" s="193"/>
      <c r="G22" s="192" t="n">
        <v>0.37</v>
      </c>
      <c r="H22" s="200" t="n">
        <f aca="false">G22*D4</f>
        <v>0.222</v>
      </c>
      <c r="I22" s="194" t="n">
        <f aca="false">H22-(H22*25%)</f>
        <v>0.1665</v>
      </c>
    </row>
    <row r="23" s="189" customFormat="true" ht="28.15" hidden="false" customHeight="true" outlineLevel="0" collapsed="false">
      <c r="B23" s="190"/>
      <c r="C23" s="202" t="s">
        <v>102</v>
      </c>
      <c r="D23" s="203" t="s">
        <v>45</v>
      </c>
      <c r="E23" s="204" t="s">
        <v>103</v>
      </c>
      <c r="F23" s="204"/>
      <c r="G23" s="205"/>
      <c r="H23" s="206"/>
      <c r="I23" s="206"/>
    </row>
    <row r="24" customFormat="false" ht="15.75" hidden="false" customHeight="true" outlineLevel="0" collapsed="false">
      <c r="B24" s="190"/>
      <c r="C24" s="207" t="s">
        <v>104</v>
      </c>
      <c r="D24" s="208" t="n">
        <v>0.5</v>
      </c>
      <c r="E24" s="209" t="n">
        <f aca="false">D24*D3</f>
        <v>15</v>
      </c>
      <c r="F24" s="209"/>
      <c r="G24" s="208"/>
      <c r="H24" s="210"/>
      <c r="I24" s="210"/>
    </row>
    <row r="25" customFormat="false" ht="17.45" hidden="false" customHeight="true" outlineLevel="0" collapsed="false">
      <c r="B25" s="190"/>
      <c r="C25" s="207" t="s">
        <v>105</v>
      </c>
      <c r="D25" s="208" t="n">
        <v>0.4</v>
      </c>
      <c r="E25" s="209" t="n">
        <f aca="false">D25*D3</f>
        <v>12</v>
      </c>
      <c r="F25" s="209"/>
      <c r="G25" s="208"/>
      <c r="H25" s="210"/>
      <c r="I25" s="210"/>
    </row>
    <row r="26" customFormat="false" ht="182.45" hidden="false" customHeight="true" outlineLevel="0" collapsed="false">
      <c r="B26" s="190"/>
      <c r="C26" s="211" t="s">
        <v>106</v>
      </c>
      <c r="D26" s="192" t="n">
        <v>0.25</v>
      </c>
      <c r="E26" s="193" t="n">
        <f aca="false">D3*D26</f>
        <v>7.5</v>
      </c>
      <c r="F26" s="212" t="s">
        <v>107</v>
      </c>
      <c r="G26" s="198"/>
      <c r="H26" s="199"/>
      <c r="I26" s="199"/>
    </row>
    <row r="27" customFormat="false" ht="21.6" hidden="false" customHeight="true" outlineLevel="0" collapsed="false">
      <c r="B27" s="190"/>
      <c r="C27" s="213" t="s">
        <v>108</v>
      </c>
      <c r="D27" s="208" t="n">
        <v>10</v>
      </c>
      <c r="E27" s="214" t="n">
        <f aca="false">D3*D27</f>
        <v>300</v>
      </c>
      <c r="F27" s="214" t="n">
        <f aca="false">E27-(E27*25%)</f>
        <v>225</v>
      </c>
      <c r="G27" s="198"/>
      <c r="H27" s="199"/>
      <c r="I27" s="199"/>
    </row>
    <row r="28" customFormat="false" ht="29.85" hidden="false" customHeight="true" outlineLevel="0" collapsed="false">
      <c r="B28" s="190"/>
      <c r="C28" s="215" t="s">
        <v>109</v>
      </c>
      <c r="D28" s="208" t="n">
        <v>0.6667</v>
      </c>
      <c r="E28" s="214" t="n">
        <f aca="false">D28*D3</f>
        <v>20.001</v>
      </c>
      <c r="F28" s="214" t="n">
        <f aca="false">E28-(E28*25%)</f>
        <v>15.00075</v>
      </c>
      <c r="G28" s="198"/>
      <c r="H28" s="199"/>
      <c r="I28" s="199"/>
    </row>
    <row r="29" customFormat="false" ht="22.35" hidden="false" customHeight="true" outlineLevel="0" collapsed="false">
      <c r="B29" s="190"/>
      <c r="C29" s="215" t="s">
        <v>110</v>
      </c>
      <c r="D29" s="208"/>
      <c r="E29" s="214"/>
      <c r="F29" s="214"/>
      <c r="G29" s="192" t="n">
        <v>1.28</v>
      </c>
      <c r="H29" s="216" t="n">
        <f aca="false">G29*D4</f>
        <v>0.768</v>
      </c>
      <c r="I29" s="216" t="n">
        <f aca="false">H29-(H29*25%)</f>
        <v>0.576</v>
      </c>
    </row>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9">
    <mergeCell ref="D3:E3"/>
    <mergeCell ref="D4:E4"/>
    <mergeCell ref="D6:E6"/>
    <mergeCell ref="C11:G11"/>
    <mergeCell ref="E13:F13"/>
    <mergeCell ref="H13:I13"/>
    <mergeCell ref="E23:F23"/>
    <mergeCell ref="E24:F24"/>
    <mergeCell ref="E25:F25"/>
  </mergeCells>
  <printOptions headings="false" gridLines="false" gridLinesSet="true" horizontalCentered="false" verticalCentered="false"/>
  <pageMargins left="0.195833333333333" right="0.1375" top="0.574305555555556" bottom="0.515277777777778" header="0.309027777777778" footer="0.2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&amp;C&amp;"Times New Roman,Normale"&amp;12&amp;A</oddHeader>
    <oddFooter>&amp;C&amp;"Times New Roman,Normale"&amp;12Pagina &amp;P</oddFooter>
  </headerFooter>
</worksheet>
</file>

<file path=docProps/app.xml><?xml version="1.0" encoding="utf-8"?>
<Properties xmlns="http://schemas.openxmlformats.org/officeDocument/2006/extended-properties" xmlns:vt="http://schemas.openxmlformats.org/officeDocument/2006/docPropsVTypes">
  <Template/>
  <TotalTime>1835</TotalTime>
  <Application>LibreOffice/6.4.4.2$Windows_X86_64 LibreOffice_project/3d775be2011f3886db32dfd395a6a6d1ca2630ff</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2006-09-25T09:17:32Z</dcterms:created>
  <dc:creator/>
  <dc:description/>
  <dc:language>it-IT</dc:language>
  <cp:lastModifiedBy/>
  <cp:lastPrinted>2021-01-19T10:11:18Z</cp:lastPrinted>
  <dcterms:modified xsi:type="dcterms:W3CDTF">2021-02-23T17:47:30Z</dcterms:modified>
  <cp:revision>449</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