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Pubblicità" sheetId="1" r:id="rId1"/>
    <sheet name="Affissioni" sheetId="2" r:id="rId2"/>
  </sheets>
  <calcPr calcId="114210" iterateDelta="1E-4"/>
</workbook>
</file>

<file path=xl/calcChain.xml><?xml version="1.0" encoding="utf-8"?>
<calcChain xmlns="http://schemas.openxmlformats.org/spreadsheetml/2006/main">
  <c r="D108" i="1"/>
  <c r="D107"/>
  <c r="G86"/>
  <c r="G85"/>
  <c r="G84"/>
  <c r="G83"/>
  <c r="G82"/>
  <c r="G81"/>
  <c r="G80"/>
  <c r="G79"/>
  <c r="E86"/>
  <c r="E85"/>
  <c r="E84"/>
  <c r="E83"/>
  <c r="E82"/>
  <c r="E81"/>
  <c r="E80"/>
  <c r="E79"/>
  <c r="G74"/>
  <c r="G73"/>
  <c r="F72"/>
  <c r="G72"/>
  <c r="G71"/>
  <c r="G70"/>
  <c r="G69"/>
  <c r="F68"/>
  <c r="G68"/>
  <c r="G67"/>
  <c r="E74"/>
  <c r="E73"/>
  <c r="E72"/>
  <c r="E71"/>
  <c r="E70"/>
  <c r="E69"/>
  <c r="E68"/>
  <c r="E67"/>
  <c r="G45"/>
  <c r="G22"/>
  <c r="G21"/>
  <c r="G20"/>
  <c r="G19"/>
  <c r="G18"/>
  <c r="G17"/>
  <c r="G16"/>
  <c r="G15"/>
  <c r="H5" i="2"/>
  <c r="G14"/>
  <c r="H14"/>
  <c r="D26"/>
  <c r="G15"/>
  <c r="H15"/>
  <c r="E26"/>
  <c r="F26"/>
  <c r="G26"/>
  <c r="H26"/>
  <c r="H28"/>
  <c r="G28"/>
  <c r="F28"/>
  <c r="E28"/>
  <c r="D28"/>
  <c r="D25"/>
  <c r="E25"/>
  <c r="F25"/>
  <c r="G25"/>
  <c r="H25"/>
  <c r="H27"/>
  <c r="G27"/>
  <c r="F27"/>
  <c r="E27"/>
  <c r="D27"/>
  <c r="D106" i="1"/>
  <c r="D102"/>
  <c r="F101"/>
  <c r="D101"/>
  <c r="F100"/>
  <c r="D100"/>
  <c r="G61"/>
  <c r="E61"/>
  <c r="G60"/>
  <c r="E60"/>
  <c r="G59"/>
  <c r="E59"/>
  <c r="G58"/>
  <c r="E58"/>
  <c r="G57"/>
  <c r="E57"/>
  <c r="G56"/>
  <c r="E56"/>
  <c r="G55"/>
  <c r="E55"/>
  <c r="G54"/>
  <c r="E54"/>
  <c r="G49"/>
  <c r="E49"/>
  <c r="G48"/>
  <c r="E48"/>
  <c r="F47"/>
  <c r="G47"/>
  <c r="E47"/>
  <c r="G46"/>
  <c r="E46"/>
  <c r="E45"/>
  <c r="G44"/>
  <c r="E44"/>
  <c r="F43"/>
  <c r="G43"/>
  <c r="E43"/>
  <c r="G42"/>
  <c r="E42"/>
</calcChain>
</file>

<file path=xl/sharedStrings.xml><?xml version="1.0" encoding="utf-8"?>
<sst xmlns="http://schemas.openxmlformats.org/spreadsheetml/2006/main" count="169" uniqueCount="92">
  <si>
    <t>Tariffa annuale standard L. 160/2019 art. 1 comma 826 (permanente)</t>
  </si>
  <si>
    <t>Tariffa giornaliera standard L. 160/2019 art. 1 comma 827(temporanea)</t>
  </si>
  <si>
    <t>ESPOSIZIONE PUBBLICITARIA</t>
  </si>
  <si>
    <t>COMUNE DI CLASSE</t>
  </si>
  <si>
    <t>V</t>
  </si>
  <si>
    <t>CAT. SPEC.</t>
  </si>
  <si>
    <t>Aumento</t>
  </si>
  <si>
    <t>(superfici SUPERIORI al mq)</t>
  </si>
  <si>
    <t>Aumento per luminosa</t>
  </si>
  <si>
    <t>1)</t>
  </si>
  <si>
    <t>TIPO</t>
  </si>
  <si>
    <t>COEFFICIENTE GIORNALIERO</t>
  </si>
  <si>
    <t>TARIFFA A GIORNO 1 categoria</t>
  </si>
  <si>
    <t xml:space="preserve">COEFFICIENTE  ANNUALE </t>
  </si>
  <si>
    <t>TARIFFA  ANNO 1 categoria</t>
  </si>
  <si>
    <t>Aumento per mq</t>
  </si>
  <si>
    <t>ORDINARIA Superfici fino a mq. 1</t>
  </si>
  <si>
    <t xml:space="preserve">ORDINARIA Superfici comprese tra mq. 1,01e 5,50 </t>
  </si>
  <si>
    <t xml:space="preserve">ORDINARIA Superfici comprese tra mq. 5,51 e mq. 8,50 </t>
  </si>
  <si>
    <t>ORDINARIA Superfici superiori a mq. 8,51</t>
  </si>
  <si>
    <t>LUMINOSA Superfici fino a mq. 1</t>
  </si>
  <si>
    <t>LUMINOSA Superfici comprese tra mq. 1,01 e 5,50</t>
  </si>
  <si>
    <t>LUMINOSA Superfici comprese tra mq. 5,51 e mq. 8,50</t>
  </si>
  <si>
    <t>LUMINOSA Superfici superiori a mq. 8,51</t>
  </si>
  <si>
    <t xml:space="preserve"> </t>
  </si>
  <si>
    <t>2)</t>
  </si>
  <si>
    <t>TARIFFA A GIORNO 2 categoria</t>
  </si>
  <si>
    <t>TARIFFA  ANNO 2 categoria</t>
  </si>
  <si>
    <t>N.B</t>
  </si>
  <si>
    <t>5)</t>
  </si>
  <si>
    <t xml:space="preserve">TARIFFA ANNUALE PER PUBBLICITA’ EFFETTUATA PER CONTO PROPRIO SU VEICOLI DI PROPRIETA’ DELL’IMPRESA </t>
  </si>
  <si>
    <t xml:space="preserve">Coefficiente tariffa </t>
  </si>
  <si>
    <t>INFERIORI 30 Q.LI</t>
  </si>
  <si>
    <t>SUPERIORI 30 Q.LI</t>
  </si>
  <si>
    <t>a</t>
  </si>
  <si>
    <t>b</t>
  </si>
  <si>
    <t>c</t>
  </si>
  <si>
    <t>6)</t>
  </si>
  <si>
    <t>7)</t>
  </si>
  <si>
    <t>PUBBLICHE AFFISSIONI</t>
  </si>
  <si>
    <t>Tariffa standard</t>
  </si>
  <si>
    <t>Coefficiente per ciascun foglio formato 70 x 100 per ogni  giorno di esposizione</t>
  </si>
  <si>
    <t xml:space="preserve">Canone dovuto per ciascun foglio formato 70 x 100  fino a 10 giorni di esposizione </t>
  </si>
  <si>
    <t xml:space="preserve">Canone per il periodo successivo di 10 giorni o frazione  </t>
  </si>
  <si>
    <r>
      <rPr>
        <sz val="12"/>
        <color indexed="10"/>
        <rFont val="Times New Roman"/>
        <family val="1"/>
        <charset val="1"/>
      </rPr>
      <t xml:space="preserve"> </t>
    </r>
    <r>
      <rPr>
        <u/>
        <sz val="12"/>
        <color indexed="10"/>
        <rFont val="Times New Roman"/>
        <family val="1"/>
        <charset val="1"/>
      </rPr>
      <t>TARIFFE PER CIASCUN FOGLIO DI CM. 70 x 100 O FRAZIONI</t>
    </r>
  </si>
  <si>
    <t>Superfici inferiori a mq. 1</t>
  </si>
  <si>
    <t>Superfici superiori a mq. 1</t>
  </si>
  <si>
    <t>TARIFFA PER I PRIMI 10  GG</t>
  </si>
  <si>
    <t xml:space="preserve">TARIFFA PER IL PERIODO SUCCESSIVO DI 10 GIORNI O FRAZIONE </t>
  </si>
  <si>
    <t>Manifesti di cm. 70 x  100</t>
  </si>
  <si>
    <t>70 X 100 = Fogli</t>
  </si>
  <si>
    <t>Manifesti di cm. 100 x 140</t>
  </si>
  <si>
    <t>100 X 140 = Fogli</t>
  </si>
  <si>
    <t>Manifesti di cm. 140 x 200</t>
  </si>
  <si>
    <t>140 X 200 = Fogli</t>
  </si>
  <si>
    <t>Manifesti di m. 6 x 3</t>
  </si>
  <si>
    <t>6 X 3 = Fogli</t>
  </si>
  <si>
    <t xml:space="preserve">Fino a gg.: </t>
  </si>
  <si>
    <r>
      <rPr>
        <b/>
        <sz val="10"/>
        <color indexed="10"/>
        <rFont val="Arial"/>
        <family val="2"/>
        <charset val="1"/>
      </rPr>
      <t xml:space="preserve">CAT.SPECIALE </t>
    </r>
    <r>
      <rPr>
        <b/>
        <sz val="8"/>
        <color indexed="10"/>
        <rFont val="Arial"/>
        <family val="2"/>
        <charset val="1"/>
      </rPr>
      <t>Superfici inferiori a mq. 1</t>
    </r>
  </si>
  <si>
    <r>
      <rPr>
        <b/>
        <sz val="10"/>
        <color indexed="10"/>
        <rFont val="Arial"/>
        <family val="2"/>
        <charset val="1"/>
      </rPr>
      <t xml:space="preserve">CAT.SPECIALE </t>
    </r>
    <r>
      <rPr>
        <b/>
        <sz val="8"/>
        <color indexed="10"/>
        <rFont val="Arial"/>
        <family val="2"/>
        <charset val="1"/>
      </rPr>
      <t>Superfici superiori a mq. 1</t>
    </r>
  </si>
  <si>
    <t>a)</t>
  </si>
  <si>
    <t xml:space="preserve">Maggiorazione per richieste di affissione di manifesti inferiori a 50 fogli </t>
  </si>
  <si>
    <t>b)</t>
  </si>
  <si>
    <t xml:space="preserve">Maggiorazione per richieste di affissione di manifesti costituiti da 8 a 12 fogli </t>
  </si>
  <si>
    <t>c)</t>
  </si>
  <si>
    <t xml:space="preserve">Maggiorazione per richieste di affissione di manifesti costituiti da formati da oltre 12 fogli </t>
  </si>
  <si>
    <t>d)</t>
  </si>
  <si>
    <t xml:space="preserve">Maggiorazione per richieste di affissione di manifesti in spazi scelti espressamente dal committente tra quelli indicati nell'elenco degli impianti adibiti al servizio </t>
  </si>
  <si>
    <t>Le maggiorazioni di cui alle lettere a), b),  c), d) si applicano sull'importo del canone dovuto precisando che le maggiorazioni di cui alle lettere b) e c)  non sono cumulabili</t>
  </si>
  <si>
    <r>
      <rPr>
        <b/>
        <i/>
        <sz val="11"/>
        <color indexed="10"/>
        <rFont val="Calibri"/>
        <family val="2"/>
        <charset val="1"/>
      </rPr>
      <t xml:space="preserve">Per le affissioni richieste per il giorno in cui è stato consegnato il materiale da affiggere od entro i due giorni successivi, se trattasi di affissioni di contenuto commerciale, o </t>
    </r>
    <r>
      <rPr>
        <b/>
        <i/>
        <sz val="11"/>
        <color indexed="17"/>
        <rFont val="Calibri"/>
        <family val="2"/>
        <charset val="1"/>
      </rPr>
      <t>affissioni funebri</t>
    </r>
    <r>
      <rPr>
        <b/>
        <i/>
        <sz val="11"/>
        <color indexed="10"/>
        <rFont val="Calibri"/>
        <family val="2"/>
        <charset val="1"/>
      </rPr>
      <t xml:space="preserve">  ovvero per le ore notturne dalle 20 alle 7 o nei giorni festivi, è dovuta la maggiorazione del 10 per cento del canone, </t>
    </r>
    <r>
      <rPr>
        <b/>
        <i/>
        <sz val="11"/>
        <color indexed="45"/>
        <rFont val="Calibri"/>
        <family val="2"/>
        <charset val="1"/>
      </rPr>
      <t xml:space="preserve">con un minimo di € 25,82 </t>
    </r>
    <r>
      <rPr>
        <b/>
        <i/>
        <sz val="11"/>
        <color indexed="10"/>
        <rFont val="Calibri"/>
        <family val="2"/>
        <charset val="1"/>
      </rPr>
      <t xml:space="preserve"> per ciascuna commissione. </t>
    </r>
  </si>
  <si>
    <r>
      <t xml:space="preserve">TARIFFA PREVISTA PER OGNI MQ. E  PER OGNI ANNO SOLARE  - INSEGNE DI ESERCIZIO </t>
    </r>
    <r>
      <rPr>
        <b/>
        <u/>
        <sz val="12"/>
        <color indexed="10"/>
        <rFont val="Times New Roman"/>
        <family val="1"/>
        <charset val="1"/>
      </rPr>
      <t>PRIMA CATEGORIA</t>
    </r>
  </si>
  <si>
    <r>
      <t xml:space="preserve">TARIFFA PREVISTA PER OGNI MQ. E  PER OGNI ANNO SOLARE  - INSEGNE DI ESERCIZIO </t>
    </r>
    <r>
      <rPr>
        <b/>
        <u/>
        <sz val="12"/>
        <color indexed="10"/>
        <rFont val="Times New Roman"/>
        <family val="1"/>
        <charset val="1"/>
      </rPr>
      <t>SECONDA CATEGORIA</t>
    </r>
  </si>
  <si>
    <r>
      <t xml:space="preserve">TARIFFA PREVISTA PER OGNI MQ. E  PER OGNI ANNO SOLARE  - PUBBLICITA' DIVERSA DA INSEGNE DI ESERCIZIO SU AREA PUBBLICA </t>
    </r>
    <r>
      <rPr>
        <b/>
        <u/>
        <sz val="12"/>
        <color indexed="10"/>
        <rFont val="Times New Roman"/>
        <family val="1"/>
        <charset val="1"/>
      </rPr>
      <t>PRIMA CATEGORIA</t>
    </r>
  </si>
  <si>
    <r>
      <t>TARIFFA PREVISTA PER OGNI MQ. E  PER OGNI ANNO SOLARE  - PUBBLICITA' DIVERSA DA INSEGNE DI ESERCIZIO SU AREA PUBBLICA SECONDA</t>
    </r>
    <r>
      <rPr>
        <b/>
        <u/>
        <sz val="12"/>
        <color indexed="10"/>
        <rFont val="Times New Roman"/>
        <family val="1"/>
        <charset val="1"/>
      </rPr>
      <t xml:space="preserve"> CATEGORIA</t>
    </r>
  </si>
  <si>
    <r>
      <t xml:space="preserve">TARIFFA PREVISTA PER OGNI MQ. E  PER OGNI ANNO SOLARE  - PUBBLICITA' DIVERSA DA INSEGNE DI ESERCIZIO SU AREA PRIVATA </t>
    </r>
    <r>
      <rPr>
        <b/>
        <u/>
        <sz val="12"/>
        <color indexed="10"/>
        <rFont val="Times New Roman"/>
        <family val="1"/>
        <charset val="1"/>
      </rPr>
      <t>PRIMA CATEGORIA</t>
    </r>
  </si>
  <si>
    <r>
      <t>TARIFFA PREVISTA PER OGNI MQ. E  PER OGNI ANNO SOLARE  - PUBBLICITA' DIVERSA DA INSEGNE DI ESERCIZIO SU AREA PRIVATA SECONDA</t>
    </r>
    <r>
      <rPr>
        <b/>
        <u/>
        <sz val="12"/>
        <color indexed="10"/>
        <rFont val="Times New Roman"/>
        <family val="1"/>
        <charset val="1"/>
      </rPr>
      <t xml:space="preserve"> CATEGORIA</t>
    </r>
  </si>
  <si>
    <t>Per la pubblicità effettuata in forma volumetrica o con mezzi gonfiabili le tariffe di cui ai precedenti punti sono raddoppiate.</t>
  </si>
  <si>
    <t>Per la pubblicità effettuata in forma volumetrica e gonfiabile o con teli le tariffe di cui ai precedenti punti  sono raddoppiate.</t>
  </si>
  <si>
    <t>Per la pubblicità effettuata con pannelli a messaggio variabile o intermittente le tariffe di cui ai precedenti punti sono raddoppiate.</t>
  </si>
  <si>
    <t xml:space="preserve">Per la pubblicità effettuata a pavimento le tariffe di cui ai precedenti punti sono triplicate. </t>
  </si>
  <si>
    <t>TARIFFA A VEICOLO</t>
  </si>
  <si>
    <t>TARIFFA A VEICOLO + RIMORCHIO</t>
  </si>
  <si>
    <t>VEICOLI A DUE O TRE RUOTE</t>
  </si>
  <si>
    <t>TARIFFA ANNUALE PER PUBBLICITA’ EFFETTUATA PER CONTO TERZI SU VEICOLI ADIBITI AD USO PROPRIO O TERZI (FINO A 5,5 MQ.)</t>
  </si>
  <si>
    <t>TARIFFA A MQ.</t>
  </si>
  <si>
    <t>TARIFFA ANNUALE PER PUBBLICITA’ EFFETTUATA PER CONTO TERZI SU VEICOLI ADIBITI AD USO PROPRIO O TERZI (DA 5,51 A 8,50 MQ.)</t>
  </si>
  <si>
    <t>TARIFFA ANNUALE PER PUBBLICITA’ EFFETTUATA PER CONTO TERZI SU VEICOLI ADIBITI AD USO PROPRIO O TERZI (OLTRE 8,51 MQ.)</t>
  </si>
  <si>
    <t>3)</t>
  </si>
  <si>
    <t>4)</t>
  </si>
  <si>
    <t>8)</t>
  </si>
  <si>
    <t>9)</t>
  </si>
  <si>
    <t>Se la pubblicità è effettuata con cartelli o veicoli speciali muniti di apposita carrozzeria adibita all’esposizione di messaggi pubblicitari o con altre strutture aggiuntive, alle tariffe di cui ai precedenti punti 7 e 8 si applica l' ulteriore coefficiente 2,00</t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</si>
</sst>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[$€-410]\ #,##0.00;[Red]\-[$€-410]\ #,##0.00"/>
  </numFmts>
  <fonts count="41">
    <font>
      <sz val="11"/>
      <color rgb="FF000000"/>
      <name val="Calibri"/>
      <family val="2"/>
      <charset val="1"/>
    </font>
    <font>
      <b/>
      <sz val="16"/>
      <color indexed="10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10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i/>
      <sz val="10"/>
      <color indexed="10"/>
      <name val="Arial"/>
      <family val="2"/>
      <charset val="1"/>
    </font>
    <font>
      <sz val="10"/>
      <name val="Arial"/>
      <charset val="1"/>
    </font>
    <font>
      <sz val="10"/>
      <color indexed="31"/>
      <name val="Arial"/>
      <family val="2"/>
      <charset val="1"/>
    </font>
    <font>
      <sz val="16"/>
      <color indexed="10"/>
      <name val="Calibri"/>
      <family val="2"/>
      <charset val="1"/>
    </font>
    <font>
      <u/>
      <sz val="12"/>
      <color indexed="10"/>
      <name val="Times New Roman"/>
      <family val="1"/>
      <charset val="1"/>
    </font>
    <font>
      <b/>
      <u/>
      <sz val="12"/>
      <color indexed="10"/>
      <name val="Times New Roman"/>
      <family val="1"/>
      <charset val="1"/>
    </font>
    <font>
      <b/>
      <sz val="16"/>
      <color indexed="10"/>
      <name val="Calibri"/>
      <family val="2"/>
      <charset val="1"/>
    </font>
    <font>
      <b/>
      <sz val="8"/>
      <color indexed="55"/>
      <name val="Arial"/>
      <family val="2"/>
      <charset val="1"/>
    </font>
    <font>
      <b/>
      <sz val="10"/>
      <color indexed="55"/>
      <name val="Arial"/>
      <family val="2"/>
      <charset val="1"/>
    </font>
    <font>
      <sz val="8"/>
      <color indexed="10"/>
      <name val="Arial"/>
      <family val="2"/>
      <charset val="1"/>
    </font>
    <font>
      <sz val="10"/>
      <color indexed="52"/>
      <name val="Arial"/>
      <family val="2"/>
      <charset val="1"/>
    </font>
    <font>
      <b/>
      <sz val="10"/>
      <color indexed="52"/>
      <name val="Arial"/>
      <family val="2"/>
      <charset val="1"/>
    </font>
    <font>
      <sz val="12"/>
      <color indexed="10"/>
      <name val="Times New Roman"/>
      <family val="1"/>
      <charset val="1"/>
    </font>
    <font>
      <b/>
      <i/>
      <sz val="11"/>
      <color indexed="10"/>
      <name val="Calibri"/>
      <family val="2"/>
      <charset val="1"/>
    </font>
    <font>
      <b/>
      <i/>
      <sz val="11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charset val="1"/>
    </font>
    <font>
      <b/>
      <u/>
      <sz val="12"/>
      <color indexed="10"/>
      <name val="Calibri"/>
      <family val="2"/>
      <charset val="1"/>
    </font>
    <font>
      <b/>
      <sz val="8"/>
      <color indexed="10"/>
      <name val="Arial"/>
      <family val="2"/>
      <charset val="1"/>
    </font>
    <font>
      <b/>
      <sz val="10"/>
      <color indexed="10"/>
      <name val="Calibri"/>
      <family val="2"/>
      <charset val="1"/>
    </font>
    <font>
      <b/>
      <sz val="10"/>
      <color indexed="53"/>
      <name val="Arial"/>
      <family val="2"/>
      <charset val="1"/>
    </font>
    <font>
      <b/>
      <sz val="10"/>
      <color indexed="52"/>
      <name val="Calibri"/>
      <family val="2"/>
      <charset val="1"/>
    </font>
    <font>
      <sz val="12"/>
      <color indexed="10"/>
      <name val="Calibri"/>
      <family val="2"/>
      <charset val="1"/>
    </font>
    <font>
      <b/>
      <i/>
      <sz val="12"/>
      <color indexed="10"/>
      <name val="Calibri"/>
      <family val="2"/>
      <charset val="1"/>
    </font>
    <font>
      <b/>
      <u/>
      <sz val="14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1"/>
      <color indexed="53"/>
      <name val="Calibri"/>
      <family val="2"/>
      <charset val="1"/>
    </font>
    <font>
      <b/>
      <sz val="11"/>
      <color indexed="17"/>
      <name val="Calibri"/>
      <family val="2"/>
      <charset val="1"/>
    </font>
    <font>
      <b/>
      <sz val="14"/>
      <color indexed="17"/>
      <name val="Calibri"/>
      <family val="2"/>
      <charset val="1"/>
    </font>
    <font>
      <u/>
      <sz val="10"/>
      <color indexed="10"/>
      <name val="Arial"/>
      <family val="2"/>
      <charset val="1"/>
    </font>
    <font>
      <b/>
      <i/>
      <sz val="11"/>
      <color indexed="10"/>
      <name val="Calibri"/>
      <family val="2"/>
      <charset val="1"/>
    </font>
    <font>
      <b/>
      <i/>
      <sz val="11"/>
      <color indexed="17"/>
      <name val="Calibri"/>
      <family val="2"/>
      <charset val="1"/>
    </font>
    <font>
      <b/>
      <i/>
      <sz val="11"/>
      <color indexed="45"/>
      <name val="Calibri"/>
      <family val="2"/>
      <charset val="1"/>
    </font>
    <font>
      <b/>
      <sz val="10.5"/>
      <name val="Calibri"/>
      <family val="2"/>
    </font>
    <font>
      <b/>
      <sz val="10"/>
      <color indexed="10"/>
      <name val="Calibri"/>
      <family val="2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13"/>
        <bgColor indexed="49"/>
      </patternFill>
    </fill>
    <fill>
      <patternFill patternType="solid">
        <fgColor indexed="49"/>
        <bgColor indexed="13"/>
      </patternFill>
    </fill>
    <fill>
      <patternFill patternType="solid">
        <fgColor indexed="14"/>
        <bgColor indexed="23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Border="0" applyProtection="0"/>
    <xf numFmtId="164" fontId="40" fillId="0" borderId="0" applyBorder="0" applyProtection="0"/>
  </cellStyleXfs>
  <cellXfs count="168">
    <xf numFmtId="0" fontId="0" fillId="0" borderId="0" xfId="0"/>
    <xf numFmtId="0" fontId="29" fillId="0" borderId="0" xfId="0" applyFont="1" applyBorder="1" applyAlignment="1">
      <alignment horizontal="center" vertical="center"/>
    </xf>
    <xf numFmtId="2" fontId="20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4" fontId="2" fillId="0" borderId="2" xfId="2" applyFont="1" applyBorder="1" applyAlignment="1" applyProtection="1">
      <alignment horizontal="center"/>
    </xf>
    <xf numFmtId="164" fontId="2" fillId="0" borderId="3" xfId="2" applyFont="1" applyBorder="1" applyAlignment="1" applyProtection="1">
      <alignment horizontal="center"/>
    </xf>
    <xf numFmtId="164" fontId="0" fillId="0" borderId="0" xfId="2" applyFont="1" applyBorder="1" applyAlignment="1" applyProtection="1">
      <alignment horizontal="center"/>
    </xf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right"/>
    </xf>
    <xf numFmtId="164" fontId="2" fillId="0" borderId="5" xfId="2" applyFont="1" applyBorder="1" applyAlignment="1" applyProtection="1">
      <alignment horizontal="center"/>
    </xf>
    <xf numFmtId="164" fontId="2" fillId="0" borderId="6" xfId="2" applyFont="1" applyBorder="1" applyAlignment="1" applyProtection="1">
      <alignment horizontal="center"/>
    </xf>
    <xf numFmtId="0" fontId="0" fillId="0" borderId="0" xfId="0" applyBorder="1" applyAlignment="1">
      <alignment horizontal="right"/>
    </xf>
    <xf numFmtId="164" fontId="2" fillId="0" borderId="0" xfId="2" applyFont="1" applyBorder="1" applyAlignment="1" applyProtection="1">
      <alignment horizontal="center"/>
    </xf>
    <xf numFmtId="2" fontId="3" fillId="0" borderId="0" xfId="0" applyNumberFormat="1" applyFont="1" applyAlignment="1">
      <alignment horizontal="right" vertical="center"/>
    </xf>
    <xf numFmtId="2" fontId="3" fillId="2" borderId="0" xfId="0" applyNumberFormat="1" applyFont="1" applyFill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/>
    <xf numFmtId="2" fontId="3" fillId="0" borderId="7" xfId="0" applyNumberFormat="1" applyFont="1" applyBorder="1" applyAlignment="1">
      <alignment horizontal="left" vertical="center"/>
    </xf>
    <xf numFmtId="10" fontId="4" fillId="3" borderId="8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10" fontId="4" fillId="0" borderId="0" xfId="1" applyNumberFormat="1" applyFont="1" applyBorder="1" applyAlignment="1" applyProtection="1">
      <alignment horizontal="center" vertical="center"/>
    </xf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left" vertical="center"/>
    </xf>
    <xf numFmtId="10" fontId="7" fillId="0" borderId="0" xfId="1" applyNumberFormat="1" applyFont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left" vertical="center"/>
    </xf>
    <xf numFmtId="2" fontId="12" fillId="0" borderId="9" xfId="0" applyNumberFormat="1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left" vertical="center" wrapText="1"/>
    </xf>
    <xf numFmtId="2" fontId="4" fillId="0" borderId="8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right" vertical="center"/>
    </xf>
    <xf numFmtId="2" fontId="3" fillId="0" borderId="11" xfId="0" applyNumberFormat="1" applyFont="1" applyBorder="1" applyAlignment="1">
      <alignment horizontal="left" vertical="center" wrapText="1"/>
    </xf>
    <xf numFmtId="2" fontId="3" fillId="0" borderId="12" xfId="0" applyNumberFormat="1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0" fontId="3" fillId="0" borderId="12" xfId="0" applyNumberFormat="1" applyFont="1" applyBorder="1" applyAlignment="1">
      <alignment horizontal="right" vertical="center"/>
    </xf>
    <xf numFmtId="2" fontId="4" fillId="0" borderId="11" xfId="0" applyNumberFormat="1" applyFont="1" applyBorder="1" applyAlignment="1">
      <alignment horizontal="left" vertical="center" wrapText="1"/>
    </xf>
    <xf numFmtId="2" fontId="4" fillId="0" borderId="12" xfId="0" applyNumberFormat="1" applyFont="1" applyBorder="1" applyAlignment="1">
      <alignment horizontal="left" vertical="center"/>
    </xf>
    <xf numFmtId="10" fontId="4" fillId="0" borderId="12" xfId="0" applyNumberFormat="1" applyFont="1" applyBorder="1" applyAlignment="1">
      <alignment horizontal="right" vertical="center"/>
    </xf>
    <xf numFmtId="2" fontId="4" fillId="0" borderId="13" xfId="0" applyNumberFormat="1" applyFont="1" applyBorder="1" applyAlignment="1">
      <alignment horizontal="left" vertical="center" wrapText="1"/>
    </xf>
    <xf numFmtId="2" fontId="4" fillId="0" borderId="14" xfId="0" applyNumberFormat="1" applyFont="1" applyBorder="1" applyAlignment="1">
      <alignment horizontal="left" vertical="center"/>
    </xf>
    <xf numFmtId="2" fontId="4" fillId="0" borderId="14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10" fontId="4" fillId="0" borderId="14" xfId="0" applyNumberFormat="1" applyFont="1" applyBorder="1" applyAlignment="1">
      <alignment horizontal="right" vertical="center"/>
    </xf>
    <xf numFmtId="2" fontId="15" fillId="0" borderId="15" xfId="0" applyNumberFormat="1" applyFont="1" applyBorder="1" applyAlignment="1">
      <alignment horizontal="left" vertical="center" wrapText="1"/>
    </xf>
    <xf numFmtId="2" fontId="15" fillId="0" borderId="16" xfId="0" applyNumberFormat="1" applyFont="1" applyBorder="1" applyAlignment="1">
      <alignment horizontal="left" vertical="center"/>
    </xf>
    <xf numFmtId="2" fontId="15" fillId="0" borderId="16" xfId="0" applyNumberFormat="1" applyFont="1" applyBorder="1" applyAlignment="1">
      <alignment horizontal="center" vertical="center"/>
    </xf>
    <xf numFmtId="165" fontId="16" fillId="0" borderId="16" xfId="0" applyNumberFormat="1" applyFont="1" applyBorder="1" applyAlignment="1">
      <alignment horizontal="center" vertical="center"/>
    </xf>
    <xf numFmtId="10" fontId="15" fillId="0" borderId="16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left" vertical="center" wrapText="1"/>
    </xf>
    <xf numFmtId="2" fontId="15" fillId="0" borderId="12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center" vertical="center"/>
    </xf>
    <xf numFmtId="165" fontId="16" fillId="0" borderId="12" xfId="0" applyNumberFormat="1" applyFont="1" applyBorder="1" applyAlignment="1">
      <alignment horizontal="center" vertical="center"/>
    </xf>
    <xf numFmtId="10" fontId="15" fillId="0" borderId="12" xfId="0" applyNumberFormat="1" applyFont="1" applyBorder="1" applyAlignment="1">
      <alignment horizontal="right" vertical="center"/>
    </xf>
    <xf numFmtId="2" fontId="15" fillId="0" borderId="17" xfId="0" applyNumberFormat="1" applyFont="1" applyBorder="1" applyAlignment="1">
      <alignment horizontal="left" vertical="center" wrapText="1"/>
    </xf>
    <xf numFmtId="2" fontId="15" fillId="0" borderId="18" xfId="0" applyNumberFormat="1" applyFont="1" applyBorder="1" applyAlignment="1">
      <alignment horizontal="left" vertical="center"/>
    </xf>
    <xf numFmtId="2" fontId="15" fillId="0" borderId="18" xfId="0" applyNumberFormat="1" applyFont="1" applyBorder="1" applyAlignment="1">
      <alignment horizontal="center" vertical="center"/>
    </xf>
    <xf numFmtId="165" fontId="16" fillId="0" borderId="18" xfId="0" applyNumberFormat="1" applyFont="1" applyBorder="1" applyAlignment="1">
      <alignment horizontal="center" vertical="center"/>
    </xf>
    <xf numFmtId="10" fontId="15" fillId="0" borderId="18" xfId="0" applyNumberFormat="1" applyFont="1" applyBorder="1" applyAlignment="1">
      <alignment horizontal="right" vertical="center"/>
    </xf>
    <xf numFmtId="2" fontId="15" fillId="0" borderId="0" xfId="0" applyNumberFormat="1" applyFont="1" applyBorder="1" applyAlignment="1">
      <alignment horizontal="left" vertical="center" wrapText="1"/>
    </xf>
    <xf numFmtId="2" fontId="15" fillId="0" borderId="0" xfId="0" applyNumberFormat="1" applyFont="1" applyBorder="1" applyAlignment="1">
      <alignment horizontal="left" vertical="center"/>
    </xf>
    <xf numFmtId="2" fontId="15" fillId="0" borderId="0" xfId="0" applyNumberFormat="1" applyFont="1" applyBorder="1" applyAlignment="1">
      <alignment horizontal="center" vertical="center"/>
    </xf>
    <xf numFmtId="165" fontId="16" fillId="0" borderId="0" xfId="0" applyNumberFormat="1" applyFont="1" applyBorder="1" applyAlignment="1">
      <alignment horizontal="center" vertical="center"/>
    </xf>
    <xf numFmtId="10" fontId="15" fillId="0" borderId="0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/>
    </xf>
    <xf numFmtId="2" fontId="20" fillId="0" borderId="0" xfId="0" applyNumberFormat="1" applyFont="1" applyBorder="1" applyAlignment="1">
      <alignment horizontal="left" vertical="center"/>
    </xf>
    <xf numFmtId="2" fontId="20" fillId="0" borderId="0" xfId="0" applyNumberFormat="1" applyFont="1" applyBorder="1" applyAlignment="1">
      <alignment horizontal="center" vertical="center"/>
    </xf>
    <xf numFmtId="165" fontId="20" fillId="0" borderId="0" xfId="0" applyNumberFormat="1" applyFont="1" applyBorder="1" applyAlignment="1">
      <alignment horizontal="center" vertical="center"/>
    </xf>
    <xf numFmtId="10" fontId="20" fillId="0" borderId="0" xfId="0" applyNumberFormat="1" applyFont="1" applyBorder="1" applyAlignment="1">
      <alignment horizontal="right" vertical="center"/>
    </xf>
    <xf numFmtId="0" fontId="21" fillId="0" borderId="0" xfId="0" applyFont="1"/>
    <xf numFmtId="0" fontId="22" fillId="0" borderId="12" xfId="0" applyFont="1" applyBorder="1" applyAlignment="1">
      <alignment vertical="top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165" fontId="25" fillId="0" borderId="16" xfId="0" applyNumberFormat="1" applyFont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12" xfId="0" applyFont="1" applyBorder="1" applyAlignment="1">
      <alignment vertical="top" wrapText="1"/>
    </xf>
    <xf numFmtId="0" fontId="24" fillId="0" borderId="0" xfId="0" applyFont="1" applyBorder="1" applyAlignment="1">
      <alignment horizontal="center" vertical="center"/>
    </xf>
    <xf numFmtId="165" fontId="25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165" fontId="30" fillId="0" borderId="0" xfId="0" applyNumberFormat="1" applyFont="1" applyBorder="1" applyAlignment="1">
      <alignment horizontal="left" vertical="center"/>
    </xf>
    <xf numFmtId="0" fontId="0" fillId="3" borderId="20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165" fontId="31" fillId="0" borderId="20" xfId="0" applyNumberFormat="1" applyFont="1" applyBorder="1" applyAlignment="1">
      <alignment horizontal="left" vertical="center"/>
    </xf>
    <xf numFmtId="165" fontId="32" fillId="0" borderId="21" xfId="0" applyNumberFormat="1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33" fillId="0" borderId="0" xfId="0" applyFont="1" applyBorder="1" applyAlignment="1">
      <alignment horizontal="center"/>
    </xf>
    <xf numFmtId="2" fontId="3" fillId="2" borderId="7" xfId="0" applyNumberFormat="1" applyFont="1" applyFill="1" applyBorder="1" applyAlignment="1">
      <alignment horizontal="left" vertical="center"/>
    </xf>
    <xf numFmtId="2" fontId="0" fillId="0" borderId="7" xfId="0" applyNumberFormat="1" applyBorder="1"/>
    <xf numFmtId="2" fontId="4" fillId="0" borderId="7" xfId="0" applyNumberFormat="1" applyFont="1" applyBorder="1"/>
    <xf numFmtId="9" fontId="3" fillId="2" borderId="7" xfId="1" applyFont="1" applyFill="1" applyBorder="1" applyAlignment="1" applyProtection="1">
      <alignment horizontal="center" vertical="center"/>
    </xf>
    <xf numFmtId="1" fontId="3" fillId="0" borderId="7" xfId="0" applyNumberFormat="1" applyFont="1" applyBorder="1" applyAlignment="1">
      <alignment horizontal="left" vertical="center"/>
    </xf>
    <xf numFmtId="10" fontId="3" fillId="2" borderId="22" xfId="1" applyNumberFormat="1" applyFont="1" applyFill="1" applyBorder="1" applyAlignment="1" applyProtection="1">
      <alignment horizontal="center" vertical="center"/>
    </xf>
    <xf numFmtId="2" fontId="4" fillId="0" borderId="0" xfId="0" applyNumberFormat="1" applyFont="1" applyBorder="1"/>
    <xf numFmtId="2" fontId="3" fillId="0" borderId="0" xfId="0" applyNumberFormat="1" applyFont="1" applyBorder="1" applyAlignment="1">
      <alignment horizontal="left" vertical="center"/>
    </xf>
    <xf numFmtId="9" fontId="3" fillId="0" borderId="0" xfId="1" applyFont="1" applyBorder="1" applyAlignment="1" applyProtection="1">
      <alignment horizontal="center" vertical="center"/>
    </xf>
    <xf numFmtId="1" fontId="3" fillId="0" borderId="0" xfId="0" applyNumberFormat="1" applyFont="1" applyBorder="1" applyAlignment="1">
      <alignment horizontal="left" vertical="center"/>
    </xf>
    <xf numFmtId="2" fontId="17" fillId="0" borderId="0" xfId="0" applyNumberFormat="1" applyFont="1" applyAlignment="1">
      <alignment horizontal="left" vertical="center"/>
    </xf>
    <xf numFmtId="2" fontId="4" fillId="0" borderId="19" xfId="0" applyNumberFormat="1" applyFont="1" applyBorder="1" applyAlignment="1">
      <alignment horizontal="left" vertical="center"/>
    </xf>
    <xf numFmtId="2" fontId="4" fillId="0" borderId="23" xfId="0" applyNumberFormat="1" applyFont="1" applyBorder="1" applyAlignment="1">
      <alignment horizontal="left" vertical="center"/>
    </xf>
    <xf numFmtId="2" fontId="4" fillId="0" borderId="23" xfId="0" applyNumberFormat="1" applyFont="1" applyBorder="1"/>
    <xf numFmtId="2" fontId="14" fillId="0" borderId="12" xfId="0" applyNumberFormat="1" applyFont="1" applyBorder="1" applyAlignment="1">
      <alignment horizontal="center" vertical="center" wrapText="1"/>
    </xf>
    <xf numFmtId="165" fontId="3" fillId="5" borderId="12" xfId="0" applyNumberFormat="1" applyFont="1" applyFill="1" applyBorder="1" applyAlignment="1">
      <alignment horizontal="center" vertical="center"/>
    </xf>
    <xf numFmtId="2" fontId="4" fillId="0" borderId="19" xfId="0" applyNumberFormat="1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>
      <alignment horizontal="center" vertical="center"/>
    </xf>
    <xf numFmtId="2" fontId="4" fillId="0" borderId="7" xfId="0" applyNumberFormat="1" applyFont="1" applyBorder="1" applyAlignment="1">
      <alignment horizontal="left" vertical="center"/>
    </xf>
    <xf numFmtId="2" fontId="34" fillId="0" borderId="7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165" fontId="4" fillId="0" borderId="12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3" borderId="20" xfId="0" applyNumberFormat="1" applyFont="1" applyFill="1" applyBorder="1" applyAlignment="1">
      <alignment horizontal="center" vertical="top"/>
    </xf>
    <xf numFmtId="0" fontId="0" fillId="0" borderId="0" xfId="0" applyAlignment="1"/>
    <xf numFmtId="0" fontId="0" fillId="0" borderId="0" xfId="0" applyBorder="1" applyAlignment="1">
      <alignment horizontal="center" vertical="top"/>
    </xf>
    <xf numFmtId="10" fontId="0" fillId="3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Alignment="1">
      <alignment horizontal="center"/>
    </xf>
    <xf numFmtId="2" fontId="4" fillId="0" borderId="0" xfId="0" applyNumberFormat="1" applyFont="1" applyFill="1" applyAlignment="1">
      <alignment horizontal="left" vertical="center"/>
    </xf>
    <xf numFmtId="0" fontId="0" fillId="0" borderId="0" xfId="0" applyFill="1"/>
    <xf numFmtId="2" fontId="4" fillId="0" borderId="8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4" xfId="0" applyNumberFormat="1" applyFont="1" applyFill="1" applyBorder="1" applyAlignment="1">
      <alignment horizontal="center" vertical="center"/>
    </xf>
    <xf numFmtId="2" fontId="15" fillId="0" borderId="16" xfId="0" applyNumberFormat="1" applyFont="1" applyFill="1" applyBorder="1" applyAlignment="1">
      <alignment horizontal="center" vertical="center"/>
    </xf>
    <xf numFmtId="2" fontId="15" fillId="0" borderId="12" xfId="0" applyNumberFormat="1" applyFont="1" applyFill="1" applyBorder="1" applyAlignment="1">
      <alignment horizontal="center" vertical="center"/>
    </xf>
    <xf numFmtId="2" fontId="15" fillId="0" borderId="18" xfId="0" applyNumberFormat="1" applyFont="1" applyFill="1" applyBorder="1" applyAlignment="1">
      <alignment horizontal="center" vertical="center"/>
    </xf>
    <xf numFmtId="0" fontId="38" fillId="0" borderId="12" xfId="0" applyFont="1" applyBorder="1" applyAlignment="1">
      <alignment vertical="center" wrapText="1"/>
    </xf>
    <xf numFmtId="0" fontId="39" fillId="0" borderId="12" xfId="0" applyFont="1" applyBorder="1" applyAlignment="1">
      <alignment vertical="center" wrapText="1"/>
    </xf>
    <xf numFmtId="0" fontId="39" fillId="0" borderId="0" xfId="0" applyFont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9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2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Valuta" xfId="2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B274"/>
      <rgbColor rgb="00C0C0C0"/>
      <rgbColor rgb="00808080"/>
      <rgbColor rgb="009999FF"/>
      <rgbColor rgb="00C921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EFF94"/>
      <rgbColor rgb="00FFFF70"/>
      <rgbColor rgb="0099CCFF"/>
      <rgbColor rgb="00FF99CC"/>
      <rgbColor rgb="00CC99FF"/>
      <rgbColor rgb="00FFCC99"/>
      <rgbColor rgb="003366FF"/>
      <rgbColor rgb="0059E5FF"/>
      <rgbColor rgb="0099CC00"/>
      <rgbColor rgb="00FFCC00"/>
      <rgbColor rgb="00FF9E00"/>
      <rgbColor rgb="00FF6600"/>
      <rgbColor rgb="00666699"/>
      <rgbColor rgb="00969696"/>
      <rgbColor rgb="00003366"/>
      <rgbColor rgb="0033B061"/>
      <rgbColor rgb="00003300"/>
      <rgbColor rgb="00333300"/>
      <rgbColor rgb="00993300"/>
      <rgbColor rgb="00CE181E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59E5FF"/>
  </sheetPr>
  <dimension ref="A1:J113"/>
  <sheetViews>
    <sheetView tabSelected="1" zoomScale="90" zoomScaleNormal="90" workbookViewId="0">
      <selection activeCell="B110" sqref="B110:F110"/>
    </sheetView>
  </sheetViews>
  <sheetFormatPr defaultColWidth="9.7109375" defaultRowHeight="15"/>
  <cols>
    <col min="1" max="1" width="3.5703125" style="4" customWidth="1"/>
    <col min="2" max="2" width="61.85546875" customWidth="1"/>
    <col min="3" max="3" width="10.42578125" customWidth="1"/>
    <col min="4" max="4" width="18.140625" style="4" customWidth="1"/>
    <col min="5" max="5" width="9" style="4" customWidth="1"/>
    <col min="6" max="6" width="11.140625" style="4" customWidth="1"/>
    <col min="7" max="7" width="11.85546875" style="4" customWidth="1"/>
    <col min="8" max="8" width="10.7109375" style="4" customWidth="1"/>
    <col min="9" max="9" width="12.28515625" customWidth="1"/>
    <col min="10" max="10" width="24.85546875" style="4" customWidth="1"/>
  </cols>
  <sheetData>
    <row r="1" spans="1:10" ht="21">
      <c r="B1" s="5"/>
      <c r="C1" s="5"/>
    </row>
    <row r="2" spans="1:10" ht="9.1999999999999993" customHeight="1">
      <c r="D2" s="6"/>
      <c r="E2" s="6"/>
      <c r="F2" s="7"/>
    </row>
    <row r="3" spans="1:10">
      <c r="B3" s="8" t="s">
        <v>0</v>
      </c>
      <c r="C3" s="9"/>
      <c r="D3" s="10">
        <v>30</v>
      </c>
      <c r="E3" s="11"/>
      <c r="F3" s="12"/>
    </row>
    <row r="4" spans="1:10">
      <c r="B4" s="13" t="s">
        <v>1</v>
      </c>
      <c r="C4" s="14"/>
      <c r="D4" s="15">
        <v>0.6</v>
      </c>
      <c r="E4" s="16"/>
      <c r="F4" s="12"/>
    </row>
    <row r="5" spans="1:10">
      <c r="B5" s="17"/>
      <c r="C5" s="17"/>
      <c r="D5" s="18"/>
      <c r="E5" s="18"/>
      <c r="F5" s="12"/>
    </row>
    <row r="6" spans="1:10" ht="21">
      <c r="B6" s="160" t="s">
        <v>2</v>
      </c>
      <c r="C6" s="160"/>
      <c r="D6" s="160"/>
      <c r="E6" s="160"/>
      <c r="F6" s="12"/>
    </row>
    <row r="7" spans="1:10" ht="13.35" customHeight="1">
      <c r="B7" s="3"/>
      <c r="C7" s="3"/>
      <c r="D7" s="3"/>
      <c r="E7" s="3"/>
      <c r="F7" s="12"/>
    </row>
    <row r="8" spans="1:10">
      <c r="B8" s="19" t="s">
        <v>3</v>
      </c>
      <c r="C8" s="20" t="s">
        <v>4</v>
      </c>
      <c r="D8" s="21"/>
      <c r="E8" s="22"/>
      <c r="F8" s="23" t="s">
        <v>5</v>
      </c>
      <c r="G8" s="24">
        <v>0</v>
      </c>
      <c r="H8" s="25"/>
    </row>
    <row r="9" spans="1:10">
      <c r="B9" s="26" t="s">
        <v>6</v>
      </c>
      <c r="C9" s="27"/>
      <c r="D9" s="24">
        <v>0</v>
      </c>
      <c r="E9" s="28" t="s">
        <v>7</v>
      </c>
      <c r="F9" s="27"/>
      <c r="G9" s="27"/>
      <c r="H9" s="27"/>
    </row>
    <row r="10" spans="1:10">
      <c r="B10" s="26" t="s">
        <v>8</v>
      </c>
      <c r="C10" s="27"/>
      <c r="D10" s="29">
        <v>0.26</v>
      </c>
      <c r="E10" s="28"/>
      <c r="F10" s="27"/>
      <c r="G10" s="27"/>
      <c r="H10" s="27"/>
    </row>
    <row r="11" spans="1:10">
      <c r="B11" s="30"/>
      <c r="C11" s="31"/>
      <c r="D11" s="32"/>
      <c r="E11" s="28"/>
      <c r="F11" s="27"/>
      <c r="G11" s="27"/>
      <c r="H11" s="27"/>
    </row>
    <row r="12" spans="1:10" ht="21">
      <c r="A12" s="33"/>
      <c r="B12" s="159" t="s">
        <v>70</v>
      </c>
      <c r="C12" s="159"/>
      <c r="D12" s="159"/>
      <c r="E12" s="159"/>
      <c r="F12" s="159"/>
      <c r="G12" s="159"/>
      <c r="H12" s="159"/>
      <c r="I12" s="159"/>
      <c r="J12" s="159"/>
    </row>
    <row r="13" spans="1:10">
      <c r="A13"/>
      <c r="B13" s="27"/>
      <c r="C13" s="27"/>
      <c r="D13" s="27"/>
      <c r="E13" s="27"/>
      <c r="F13" s="27"/>
      <c r="G13" s="27"/>
      <c r="H13" s="27"/>
    </row>
    <row r="14" spans="1:10" ht="39" customHeight="1" thickBot="1">
      <c r="A14" s="154" t="s">
        <v>9</v>
      </c>
      <c r="B14" s="34" t="s">
        <v>10</v>
      </c>
      <c r="C14" s="34"/>
      <c r="D14" s="35"/>
      <c r="E14" s="35"/>
      <c r="F14" s="35" t="s">
        <v>13</v>
      </c>
      <c r="G14" s="36" t="s">
        <v>14</v>
      </c>
      <c r="H14" s="37" t="s">
        <v>15</v>
      </c>
    </row>
    <row r="15" spans="1:10" ht="15.75" thickBot="1">
      <c r="A15" s="154"/>
      <c r="B15" s="38" t="s">
        <v>16</v>
      </c>
      <c r="C15" s="39"/>
      <c r="D15" s="40"/>
      <c r="E15" s="41"/>
      <c r="F15" s="40">
        <v>1</v>
      </c>
      <c r="G15" s="41">
        <f>F15*D3</f>
        <v>30</v>
      </c>
      <c r="H15" s="42"/>
    </row>
    <row r="16" spans="1:10" ht="15.75" thickBot="1">
      <c r="A16" s="154"/>
      <c r="B16" s="43" t="s">
        <v>17</v>
      </c>
      <c r="C16" s="44"/>
      <c r="D16" s="45"/>
      <c r="E16" s="41"/>
      <c r="F16" s="45">
        <v>1</v>
      </c>
      <c r="G16" s="46">
        <f>F16*D3</f>
        <v>30</v>
      </c>
      <c r="H16" s="47"/>
    </row>
    <row r="17" spans="1:10" ht="15.75" thickBot="1">
      <c r="A17" s="154"/>
      <c r="B17" s="48" t="s">
        <v>18</v>
      </c>
      <c r="C17" s="49"/>
      <c r="D17" s="45"/>
      <c r="E17" s="41"/>
      <c r="F17" s="45">
        <v>1.26</v>
      </c>
      <c r="G17" s="46">
        <f>F17*D3</f>
        <v>37.799999999999997</v>
      </c>
      <c r="H17" s="50"/>
    </row>
    <row r="18" spans="1:10" ht="15.75" thickBot="1">
      <c r="A18" s="154"/>
      <c r="B18" s="51" t="s">
        <v>19</v>
      </c>
      <c r="C18" s="52"/>
      <c r="D18" s="53"/>
      <c r="E18" s="41"/>
      <c r="F18" s="53">
        <v>1.5</v>
      </c>
      <c r="G18" s="54">
        <f>F18*D3</f>
        <v>45</v>
      </c>
      <c r="H18" s="55"/>
    </row>
    <row r="19" spans="1:10" ht="15.75" thickTop="1">
      <c r="A19" s="154"/>
      <c r="B19" s="56" t="s">
        <v>20</v>
      </c>
      <c r="C19" s="57"/>
      <c r="D19" s="58"/>
      <c r="E19" s="59"/>
      <c r="F19" s="58">
        <v>1.26</v>
      </c>
      <c r="G19" s="59">
        <f>D3*F19</f>
        <v>37.799999999999997</v>
      </c>
      <c r="H19" s="60"/>
    </row>
    <row r="20" spans="1:10">
      <c r="A20" s="154"/>
      <c r="B20" s="61" t="s">
        <v>21</v>
      </c>
      <c r="C20" s="62"/>
      <c r="D20" s="63"/>
      <c r="E20" s="64"/>
      <c r="F20" s="63">
        <v>1.26</v>
      </c>
      <c r="G20" s="64">
        <f>D3*F20</f>
        <v>37.799999999999997</v>
      </c>
      <c r="H20" s="65"/>
    </row>
    <row r="21" spans="1:10">
      <c r="A21" s="154"/>
      <c r="B21" s="61" t="s">
        <v>22</v>
      </c>
      <c r="C21" s="62"/>
      <c r="D21" s="63"/>
      <c r="E21" s="64"/>
      <c r="F21" s="63">
        <v>1.59</v>
      </c>
      <c r="G21" s="64">
        <f>D3*F21</f>
        <v>47.7</v>
      </c>
      <c r="H21" s="65"/>
    </row>
    <row r="22" spans="1:10" ht="15.75" thickBot="1">
      <c r="A22" s="154"/>
      <c r="B22" s="66" t="s">
        <v>23</v>
      </c>
      <c r="C22" s="67"/>
      <c r="D22" s="68"/>
      <c r="E22" s="69"/>
      <c r="F22" s="68">
        <v>1.89</v>
      </c>
      <c r="G22" s="69">
        <f>D3*F22</f>
        <v>56.699999999999996</v>
      </c>
      <c r="H22" s="70"/>
    </row>
    <row r="23" spans="1:10">
      <c r="B23" s="27" t="s">
        <v>24</v>
      </c>
      <c r="C23" s="27"/>
      <c r="D23" s="27"/>
      <c r="E23" s="27"/>
      <c r="F23" s="27"/>
      <c r="G23" s="27"/>
      <c r="H23" s="27"/>
    </row>
    <row r="24" spans="1:10" ht="21">
      <c r="A24" s="33"/>
      <c r="B24" s="159" t="s">
        <v>71</v>
      </c>
      <c r="C24" s="159"/>
      <c r="D24" s="159"/>
      <c r="E24" s="159"/>
      <c r="F24" s="159"/>
      <c r="G24" s="159"/>
      <c r="H24" s="159"/>
      <c r="I24" s="159"/>
      <c r="J24" s="159"/>
    </row>
    <row r="25" spans="1:10">
      <c r="B25" s="27"/>
      <c r="C25" s="27"/>
      <c r="D25" s="27"/>
      <c r="E25" s="27"/>
      <c r="F25" s="27"/>
      <c r="G25" s="27"/>
      <c r="H25" s="27"/>
    </row>
    <row r="26" spans="1:10" ht="39" thickBot="1">
      <c r="A26" s="154" t="s">
        <v>25</v>
      </c>
      <c r="B26" s="34" t="s">
        <v>10</v>
      </c>
      <c r="C26" s="34"/>
      <c r="D26" s="35"/>
      <c r="E26" s="35"/>
      <c r="F26" s="35" t="s">
        <v>13</v>
      </c>
      <c r="G26" s="36" t="s">
        <v>27</v>
      </c>
      <c r="H26" s="37" t="s">
        <v>15</v>
      </c>
    </row>
    <row r="27" spans="1:10" ht="15.75" thickBot="1">
      <c r="A27" s="154"/>
      <c r="B27" s="38" t="s">
        <v>16</v>
      </c>
      <c r="C27" s="39"/>
      <c r="D27" s="40"/>
      <c r="E27" s="41"/>
      <c r="F27" s="40">
        <v>0.95</v>
      </c>
      <c r="G27" s="41">
        <v>28.5</v>
      </c>
      <c r="H27" s="42"/>
    </row>
    <row r="28" spans="1:10" ht="15.75" thickBot="1">
      <c r="A28" s="154"/>
      <c r="B28" s="43" t="s">
        <v>17</v>
      </c>
      <c r="C28" s="44"/>
      <c r="D28" s="45"/>
      <c r="E28" s="41"/>
      <c r="F28" s="45">
        <v>0.95</v>
      </c>
      <c r="G28" s="46">
        <v>28.5</v>
      </c>
      <c r="H28" s="47"/>
    </row>
    <row r="29" spans="1:10" ht="15.75" thickBot="1">
      <c r="A29" s="154"/>
      <c r="B29" s="48" t="s">
        <v>18</v>
      </c>
      <c r="C29" s="49"/>
      <c r="D29" s="45"/>
      <c r="E29" s="41"/>
      <c r="F29" s="45">
        <v>1.2</v>
      </c>
      <c r="G29" s="46">
        <v>36</v>
      </c>
      <c r="H29" s="50"/>
    </row>
    <row r="30" spans="1:10" ht="15.75" thickBot="1">
      <c r="A30" s="154"/>
      <c r="B30" s="51" t="s">
        <v>19</v>
      </c>
      <c r="C30" s="52"/>
      <c r="D30" s="53"/>
      <c r="E30" s="41"/>
      <c r="F30" s="53">
        <v>1.43</v>
      </c>
      <c r="G30" s="54">
        <v>42.9</v>
      </c>
      <c r="H30" s="55"/>
    </row>
    <row r="31" spans="1:10" ht="15.75" thickTop="1">
      <c r="A31" s="154"/>
      <c r="B31" s="56" t="s">
        <v>20</v>
      </c>
      <c r="C31" s="57"/>
      <c r="D31" s="58"/>
      <c r="E31" s="59"/>
      <c r="F31" s="58">
        <v>1.2</v>
      </c>
      <c r="G31" s="59">
        <v>36</v>
      </c>
      <c r="H31" s="60"/>
    </row>
    <row r="32" spans="1:10">
      <c r="A32" s="154"/>
      <c r="B32" s="61" t="s">
        <v>21</v>
      </c>
      <c r="C32" s="62"/>
      <c r="D32" s="63"/>
      <c r="E32" s="64"/>
      <c r="F32" s="58">
        <v>1.2</v>
      </c>
      <c r="G32" s="64">
        <v>36</v>
      </c>
      <c r="H32" s="65"/>
    </row>
    <row r="33" spans="1:10" ht="12.4" customHeight="1">
      <c r="A33" s="154"/>
      <c r="B33" s="61" t="s">
        <v>22</v>
      </c>
      <c r="C33" s="62"/>
      <c r="D33" s="63"/>
      <c r="E33" s="64"/>
      <c r="F33" s="63">
        <v>1.51</v>
      </c>
      <c r="G33" s="64">
        <v>45.3</v>
      </c>
      <c r="H33" s="65"/>
    </row>
    <row r="34" spans="1:10" ht="14.85" customHeight="1" thickBot="1">
      <c r="A34" s="154"/>
      <c r="B34" s="66" t="s">
        <v>23</v>
      </c>
      <c r="C34" s="67"/>
      <c r="D34" s="68"/>
      <c r="E34" s="69"/>
      <c r="F34" s="68">
        <v>1.8</v>
      </c>
      <c r="G34" s="69">
        <v>54</v>
      </c>
      <c r="H34" s="70"/>
    </row>
    <row r="35" spans="1:10" ht="14.85" customHeight="1">
      <c r="A35" s="85"/>
      <c r="B35" s="71"/>
      <c r="C35" s="72"/>
      <c r="D35" s="73"/>
      <c r="E35" s="74"/>
      <c r="F35" s="73"/>
      <c r="G35" s="74"/>
      <c r="H35" s="75"/>
    </row>
    <row r="36" spans="1:10" ht="14.85" customHeight="1">
      <c r="A36" s="85"/>
      <c r="B36" s="71"/>
      <c r="C36" s="72"/>
      <c r="D36" s="73"/>
      <c r="E36" s="74"/>
      <c r="F36" s="73"/>
      <c r="G36" s="74"/>
      <c r="H36" s="75"/>
    </row>
    <row r="37" spans="1:10" ht="14.85" customHeight="1">
      <c r="A37" s="85"/>
      <c r="B37" s="71"/>
      <c r="C37" s="72"/>
      <c r="D37" s="73"/>
      <c r="E37" s="74"/>
      <c r="F37" s="73"/>
      <c r="G37" s="74"/>
      <c r="H37" s="75"/>
    </row>
    <row r="38" spans="1:10" ht="14.85" customHeight="1">
      <c r="A38" s="85"/>
      <c r="B38" s="71"/>
      <c r="C38" s="72"/>
      <c r="D38" s="73"/>
      <c r="E38" s="74"/>
      <c r="F38" s="73"/>
      <c r="G38" s="74"/>
      <c r="H38" s="75"/>
    </row>
    <row r="39" spans="1:10" ht="21">
      <c r="A39" s="33"/>
      <c r="B39" s="159" t="s">
        <v>72</v>
      </c>
      <c r="C39" s="159"/>
      <c r="D39" s="159"/>
      <c r="E39" s="159"/>
      <c r="F39" s="159"/>
      <c r="G39" s="159"/>
      <c r="H39" s="159"/>
      <c r="I39" s="159"/>
      <c r="J39" s="159"/>
    </row>
    <row r="40" spans="1:10">
      <c r="A40"/>
      <c r="B40" s="27"/>
      <c r="C40" s="27"/>
      <c r="D40" s="27"/>
      <c r="E40" s="27"/>
      <c r="F40" s="27"/>
      <c r="G40" s="27"/>
      <c r="H40" s="27"/>
    </row>
    <row r="41" spans="1:10" ht="39" customHeight="1">
      <c r="A41" s="154" t="s">
        <v>87</v>
      </c>
      <c r="B41" s="34" t="s">
        <v>10</v>
      </c>
      <c r="C41" s="34"/>
      <c r="D41" s="35" t="s">
        <v>11</v>
      </c>
      <c r="E41" s="35" t="s">
        <v>12</v>
      </c>
      <c r="F41" s="35" t="s">
        <v>13</v>
      </c>
      <c r="G41" s="36" t="s">
        <v>14</v>
      </c>
      <c r="H41" s="37" t="s">
        <v>15</v>
      </c>
    </row>
    <row r="42" spans="1:10">
      <c r="A42" s="154"/>
      <c r="B42" s="38" t="s">
        <v>16</v>
      </c>
      <c r="C42" s="39"/>
      <c r="D42" s="40">
        <v>1.2</v>
      </c>
      <c r="E42" s="41">
        <f>D4*D42</f>
        <v>0.72</v>
      </c>
      <c r="F42" s="40">
        <v>0.7</v>
      </c>
      <c r="G42" s="41">
        <f>D3*F42</f>
        <v>21</v>
      </c>
      <c r="H42" s="42"/>
    </row>
    <row r="43" spans="1:10">
      <c r="A43" s="154"/>
      <c r="B43" s="43" t="s">
        <v>17</v>
      </c>
      <c r="C43" s="44"/>
      <c r="D43" s="45">
        <v>1.2</v>
      </c>
      <c r="E43" s="41">
        <f>D4*D43</f>
        <v>0.72</v>
      </c>
      <c r="F43" s="45">
        <f>F42+(F42*D9)</f>
        <v>0.7</v>
      </c>
      <c r="G43" s="46">
        <f>D3*F43</f>
        <v>21</v>
      </c>
      <c r="H43" s="47"/>
    </row>
    <row r="44" spans="1:10">
      <c r="A44" s="154"/>
      <c r="B44" s="48" t="s">
        <v>18</v>
      </c>
      <c r="C44" s="49"/>
      <c r="D44" s="45">
        <v>1.51</v>
      </c>
      <c r="E44" s="46">
        <f>D4*D44</f>
        <v>0.90599999999999992</v>
      </c>
      <c r="F44" s="45">
        <v>0.88</v>
      </c>
      <c r="G44" s="46">
        <f>D3*F44</f>
        <v>26.4</v>
      </c>
      <c r="H44" s="50"/>
    </row>
    <row r="45" spans="1:10">
      <c r="A45" s="154"/>
      <c r="B45" s="51" t="s">
        <v>19</v>
      </c>
      <c r="C45" s="52"/>
      <c r="D45" s="53">
        <v>1.8</v>
      </c>
      <c r="E45" s="46">
        <f>D4*D45</f>
        <v>1.08</v>
      </c>
      <c r="F45" s="53">
        <v>1.05</v>
      </c>
      <c r="G45" s="54">
        <f>D3*F45</f>
        <v>31.5</v>
      </c>
      <c r="H45" s="55"/>
    </row>
    <row r="46" spans="1:10">
      <c r="A46" s="154"/>
      <c r="B46" s="56" t="s">
        <v>20</v>
      </c>
      <c r="C46" s="57"/>
      <c r="D46" s="58">
        <v>1.51</v>
      </c>
      <c r="E46" s="59">
        <f>D4*D46</f>
        <v>0.90599999999999992</v>
      </c>
      <c r="F46" s="58">
        <v>0.88</v>
      </c>
      <c r="G46" s="59">
        <f>D3*F46</f>
        <v>26.4</v>
      </c>
      <c r="H46" s="60"/>
    </row>
    <row r="47" spans="1:10">
      <c r="A47" s="154"/>
      <c r="B47" s="61" t="s">
        <v>21</v>
      </c>
      <c r="C47" s="62"/>
      <c r="D47" s="63">
        <v>1.51</v>
      </c>
      <c r="E47" s="64">
        <f>D4*D47</f>
        <v>0.90599999999999992</v>
      </c>
      <c r="F47" s="63">
        <f>F46+(F46*D9)</f>
        <v>0.88</v>
      </c>
      <c r="G47" s="64">
        <f>F47*D3</f>
        <v>26.4</v>
      </c>
      <c r="H47" s="65"/>
    </row>
    <row r="48" spans="1:10">
      <c r="A48" s="154"/>
      <c r="B48" s="61" t="s">
        <v>22</v>
      </c>
      <c r="C48" s="62"/>
      <c r="D48" s="63">
        <v>1.9</v>
      </c>
      <c r="E48" s="64">
        <f>D4*D48</f>
        <v>1.1399999999999999</v>
      </c>
      <c r="F48" s="63">
        <v>1.1100000000000001</v>
      </c>
      <c r="G48" s="64">
        <f>F48*D3</f>
        <v>33.300000000000004</v>
      </c>
      <c r="H48" s="65"/>
    </row>
    <row r="49" spans="1:10">
      <c r="A49" s="154"/>
      <c r="B49" s="66" t="s">
        <v>23</v>
      </c>
      <c r="C49" s="67"/>
      <c r="D49" s="68">
        <v>2.2599999999999998</v>
      </c>
      <c r="E49" s="69">
        <f>D4*D49</f>
        <v>1.3559999999999999</v>
      </c>
      <c r="F49" s="68">
        <v>1.32</v>
      </c>
      <c r="G49" s="69">
        <f>F49*D3</f>
        <v>39.6</v>
      </c>
      <c r="H49" s="70"/>
    </row>
    <row r="50" spans="1:10" s="141" customFormat="1">
      <c r="A50" s="139"/>
      <c r="B50" s="140" t="s">
        <v>24</v>
      </c>
      <c r="C50" s="140"/>
      <c r="D50" s="140"/>
      <c r="E50" s="140"/>
      <c r="F50" s="140"/>
      <c r="G50" s="140"/>
      <c r="H50" s="140"/>
      <c r="J50" s="139"/>
    </row>
    <row r="51" spans="1:10" ht="21">
      <c r="A51" s="33"/>
      <c r="B51" s="159" t="s">
        <v>73</v>
      </c>
      <c r="C51" s="159"/>
      <c r="D51" s="159"/>
      <c r="E51" s="159"/>
      <c r="F51" s="159"/>
      <c r="G51" s="159"/>
      <c r="H51" s="159"/>
      <c r="I51" s="159"/>
      <c r="J51" s="159"/>
    </row>
    <row r="52" spans="1:10">
      <c r="B52" s="27"/>
      <c r="C52" s="27"/>
      <c r="D52" s="27"/>
      <c r="E52" s="27"/>
      <c r="F52" s="27"/>
      <c r="G52" s="27"/>
      <c r="H52" s="27"/>
    </row>
    <row r="53" spans="1:10" ht="38.25">
      <c r="A53" s="154" t="s">
        <v>88</v>
      </c>
      <c r="B53" s="34" t="s">
        <v>10</v>
      </c>
      <c r="C53" s="34"/>
      <c r="D53" s="35" t="s">
        <v>11</v>
      </c>
      <c r="E53" s="35" t="s">
        <v>26</v>
      </c>
      <c r="F53" s="35" t="s">
        <v>13</v>
      </c>
      <c r="G53" s="36" t="s">
        <v>27</v>
      </c>
      <c r="H53" s="37" t="s">
        <v>15</v>
      </c>
    </row>
    <row r="54" spans="1:10">
      <c r="A54" s="154"/>
      <c r="B54" s="38" t="s">
        <v>16</v>
      </c>
      <c r="C54" s="39"/>
      <c r="D54" s="40">
        <v>1.1399999999999999</v>
      </c>
      <c r="E54" s="41">
        <f>D4*D54</f>
        <v>0.68399999999999994</v>
      </c>
      <c r="F54" s="40">
        <v>0.67</v>
      </c>
      <c r="G54" s="41">
        <f>F54*D3</f>
        <v>20.100000000000001</v>
      </c>
      <c r="H54" s="42"/>
    </row>
    <row r="55" spans="1:10">
      <c r="A55" s="154"/>
      <c r="B55" s="43" t="s">
        <v>17</v>
      </c>
      <c r="C55" s="44"/>
      <c r="D55" s="45">
        <v>1.1399999999999999</v>
      </c>
      <c r="E55" s="41">
        <f>D55*D4</f>
        <v>0.68399999999999994</v>
      </c>
      <c r="F55" s="45">
        <v>0.67</v>
      </c>
      <c r="G55" s="46">
        <f>F55*D3</f>
        <v>20.100000000000001</v>
      </c>
      <c r="H55" s="47"/>
    </row>
    <row r="56" spans="1:10">
      <c r="A56" s="154"/>
      <c r="B56" s="48" t="s">
        <v>18</v>
      </c>
      <c r="C56" s="49"/>
      <c r="D56" s="45">
        <v>1.43</v>
      </c>
      <c r="E56" s="41">
        <f>D56*D4</f>
        <v>0.85799999999999998</v>
      </c>
      <c r="F56" s="45">
        <v>0.84</v>
      </c>
      <c r="G56" s="46">
        <f>F56*D3</f>
        <v>25.2</v>
      </c>
      <c r="H56" s="50"/>
    </row>
    <row r="57" spans="1:10">
      <c r="A57" s="154"/>
      <c r="B57" s="51" t="s">
        <v>19</v>
      </c>
      <c r="C57" s="52"/>
      <c r="D57" s="53">
        <v>1.71</v>
      </c>
      <c r="E57" s="41">
        <f>D57*D4</f>
        <v>1.026</v>
      </c>
      <c r="F57" s="53">
        <v>0.99</v>
      </c>
      <c r="G57" s="54">
        <f>F57*D3</f>
        <v>29.7</v>
      </c>
      <c r="H57" s="55"/>
    </row>
    <row r="58" spans="1:10">
      <c r="A58" s="154"/>
      <c r="B58" s="56" t="s">
        <v>20</v>
      </c>
      <c r="C58" s="57"/>
      <c r="D58" s="58">
        <v>1.43</v>
      </c>
      <c r="E58" s="59">
        <f>D58*D4</f>
        <v>0.85799999999999998</v>
      </c>
      <c r="F58" s="58">
        <v>0.83</v>
      </c>
      <c r="G58" s="59">
        <f>F58*D3</f>
        <v>24.9</v>
      </c>
      <c r="H58" s="60"/>
    </row>
    <row r="59" spans="1:10">
      <c r="A59" s="154"/>
      <c r="B59" s="61" t="s">
        <v>21</v>
      </c>
      <c r="C59" s="62"/>
      <c r="D59" s="63">
        <v>1.43</v>
      </c>
      <c r="E59" s="64">
        <f>D59*D4</f>
        <v>0.85799999999999998</v>
      </c>
      <c r="F59" s="58">
        <v>0.83</v>
      </c>
      <c r="G59" s="64">
        <f>F59*D3</f>
        <v>24.9</v>
      </c>
      <c r="H59" s="65"/>
    </row>
    <row r="60" spans="1:10" ht="12.4" customHeight="1">
      <c r="A60" s="154"/>
      <c r="B60" s="61" t="s">
        <v>22</v>
      </c>
      <c r="C60" s="62"/>
      <c r="D60" s="63">
        <v>1.8</v>
      </c>
      <c r="E60" s="64">
        <f>D60*D4</f>
        <v>1.08</v>
      </c>
      <c r="F60" s="63">
        <v>1.04</v>
      </c>
      <c r="G60" s="64">
        <f>F60*D3</f>
        <v>31.200000000000003</v>
      </c>
      <c r="H60" s="65"/>
    </row>
    <row r="61" spans="1:10" ht="14.85" customHeight="1" thickBot="1">
      <c r="A61" s="154"/>
      <c r="B61" s="66" t="s">
        <v>23</v>
      </c>
      <c r="C61" s="67"/>
      <c r="D61" s="68">
        <v>2.15</v>
      </c>
      <c r="E61" s="69">
        <f>D61*D4</f>
        <v>1.2899999999999998</v>
      </c>
      <c r="F61" s="68">
        <v>1.24</v>
      </c>
      <c r="G61" s="69">
        <f>F61*D3</f>
        <v>37.200000000000003</v>
      </c>
      <c r="H61" s="70"/>
    </row>
    <row r="62" spans="1:10" ht="14.85" customHeight="1">
      <c r="A62" s="85"/>
      <c r="B62" s="71"/>
      <c r="C62" s="72"/>
      <c r="D62" s="73"/>
      <c r="E62" s="74"/>
      <c r="F62" s="73"/>
      <c r="G62" s="74"/>
      <c r="H62" s="75"/>
    </row>
    <row r="63" spans="1:10" ht="14.85" customHeight="1">
      <c r="A63" s="85"/>
      <c r="B63" s="71"/>
      <c r="C63" s="72"/>
      <c r="D63" s="73"/>
      <c r="E63" s="74"/>
      <c r="F63" s="73"/>
      <c r="G63" s="74"/>
      <c r="H63" s="75"/>
    </row>
    <row r="64" spans="1:10" ht="21">
      <c r="A64" s="33"/>
      <c r="B64" s="159" t="s">
        <v>74</v>
      </c>
      <c r="C64" s="159"/>
      <c r="D64" s="159"/>
      <c r="E64" s="159"/>
      <c r="F64" s="159"/>
      <c r="G64" s="159"/>
      <c r="H64" s="159"/>
      <c r="I64" s="159"/>
      <c r="J64" s="159"/>
    </row>
    <row r="65" spans="1:10">
      <c r="A65"/>
      <c r="B65" s="27"/>
      <c r="C65" s="27"/>
      <c r="D65" s="27"/>
      <c r="E65" s="27"/>
      <c r="F65" s="27"/>
      <c r="G65" s="27"/>
      <c r="H65" s="27"/>
    </row>
    <row r="66" spans="1:10" ht="39" customHeight="1" thickBot="1">
      <c r="A66" s="154" t="s">
        <v>29</v>
      </c>
      <c r="B66" s="34" t="s">
        <v>10</v>
      </c>
      <c r="C66" s="34"/>
      <c r="D66" s="35" t="s">
        <v>11</v>
      </c>
      <c r="E66" s="35" t="s">
        <v>12</v>
      </c>
      <c r="F66" s="35" t="s">
        <v>13</v>
      </c>
      <c r="G66" s="36" t="s">
        <v>14</v>
      </c>
      <c r="H66" s="37" t="s">
        <v>15</v>
      </c>
    </row>
    <row r="67" spans="1:10" ht="15.75" thickBot="1">
      <c r="A67" s="154"/>
      <c r="B67" s="38" t="s">
        <v>16</v>
      </c>
      <c r="C67" s="39"/>
      <c r="D67" s="40">
        <v>1</v>
      </c>
      <c r="E67" s="41">
        <f>D67*D4</f>
        <v>0.6</v>
      </c>
      <c r="F67" s="40">
        <v>0.55000000000000004</v>
      </c>
      <c r="G67" s="41">
        <f>D3*F67</f>
        <v>16.5</v>
      </c>
      <c r="H67" s="42"/>
    </row>
    <row r="68" spans="1:10">
      <c r="A68" s="154"/>
      <c r="B68" s="43" t="s">
        <v>17</v>
      </c>
      <c r="C68" s="44"/>
      <c r="D68" s="45">
        <v>1</v>
      </c>
      <c r="E68" s="41">
        <f>D4*D68</f>
        <v>0.6</v>
      </c>
      <c r="F68" s="45">
        <f>F67+(F67*D35)</f>
        <v>0.55000000000000004</v>
      </c>
      <c r="G68" s="46">
        <f>D3*F68</f>
        <v>16.5</v>
      </c>
      <c r="H68" s="47"/>
    </row>
    <row r="69" spans="1:10">
      <c r="A69" s="154"/>
      <c r="B69" s="48" t="s">
        <v>18</v>
      </c>
      <c r="C69" s="49"/>
      <c r="D69" s="45">
        <v>1.26</v>
      </c>
      <c r="E69" s="46">
        <f>D4*D69</f>
        <v>0.75600000000000001</v>
      </c>
      <c r="F69" s="45">
        <v>0.69</v>
      </c>
      <c r="G69" s="46">
        <f>D3*F69</f>
        <v>20.7</v>
      </c>
      <c r="H69" s="50"/>
    </row>
    <row r="70" spans="1:10" ht="15.75" thickBot="1">
      <c r="A70" s="154"/>
      <c r="B70" s="51" t="s">
        <v>19</v>
      </c>
      <c r="C70" s="52"/>
      <c r="D70" s="53">
        <v>1.5</v>
      </c>
      <c r="E70" s="46">
        <f>D4*D70</f>
        <v>0.89999999999999991</v>
      </c>
      <c r="F70" s="53">
        <v>0.82</v>
      </c>
      <c r="G70" s="54">
        <f>D3*F70</f>
        <v>24.599999999999998</v>
      </c>
      <c r="H70" s="55"/>
    </row>
    <row r="71" spans="1:10" ht="15.75" thickTop="1">
      <c r="A71" s="154"/>
      <c r="B71" s="56" t="s">
        <v>20</v>
      </c>
      <c r="C71" s="57"/>
      <c r="D71" s="58">
        <v>1.26</v>
      </c>
      <c r="E71" s="59">
        <f>D4*D71</f>
        <v>0.75600000000000001</v>
      </c>
      <c r="F71" s="58">
        <v>0.69</v>
      </c>
      <c r="G71" s="59">
        <f>D3*F71</f>
        <v>20.7</v>
      </c>
      <c r="H71" s="60"/>
    </row>
    <row r="72" spans="1:10">
      <c r="A72" s="154"/>
      <c r="B72" s="61" t="s">
        <v>21</v>
      </c>
      <c r="C72" s="62"/>
      <c r="D72" s="63">
        <v>1.26</v>
      </c>
      <c r="E72" s="64">
        <f>D4*D72</f>
        <v>0.75600000000000001</v>
      </c>
      <c r="F72" s="63">
        <f>F71+(F71*D35)</f>
        <v>0.69</v>
      </c>
      <c r="G72" s="64">
        <f>D3*F72</f>
        <v>20.7</v>
      </c>
      <c r="H72" s="65"/>
    </row>
    <row r="73" spans="1:10">
      <c r="A73" s="154"/>
      <c r="B73" s="61" t="s">
        <v>22</v>
      </c>
      <c r="C73" s="62"/>
      <c r="D73" s="63">
        <v>1.59</v>
      </c>
      <c r="E73" s="64">
        <f>D4*D73</f>
        <v>0.95399999999999996</v>
      </c>
      <c r="F73" s="63">
        <v>0.86</v>
      </c>
      <c r="G73" s="64">
        <f>D3*F73</f>
        <v>25.8</v>
      </c>
      <c r="H73" s="65"/>
    </row>
    <row r="74" spans="1:10" ht="15.75" thickBot="1">
      <c r="A74" s="154"/>
      <c r="B74" s="66" t="s">
        <v>23</v>
      </c>
      <c r="C74" s="67"/>
      <c r="D74" s="68">
        <v>1.89</v>
      </c>
      <c r="E74" s="69">
        <f>D4*D74</f>
        <v>1.1339999999999999</v>
      </c>
      <c r="F74" s="68">
        <v>1.03</v>
      </c>
      <c r="G74" s="69">
        <f>D3*F74</f>
        <v>30.900000000000002</v>
      </c>
      <c r="H74" s="70"/>
    </row>
    <row r="75" spans="1:10" s="141" customFormat="1">
      <c r="A75" s="139"/>
      <c r="B75" s="140" t="s">
        <v>24</v>
      </c>
      <c r="C75" s="140"/>
      <c r="D75" s="140"/>
      <c r="E75" s="140"/>
      <c r="F75" s="140"/>
      <c r="G75" s="140"/>
      <c r="H75" s="140"/>
      <c r="J75" s="139"/>
    </row>
    <row r="76" spans="1:10" ht="21">
      <c r="A76" s="33"/>
      <c r="B76" s="159" t="s">
        <v>75</v>
      </c>
      <c r="C76" s="159"/>
      <c r="D76" s="159"/>
      <c r="E76" s="159"/>
      <c r="F76" s="159"/>
      <c r="G76" s="159"/>
      <c r="H76" s="159"/>
      <c r="I76" s="159"/>
      <c r="J76" s="159"/>
    </row>
    <row r="77" spans="1:10">
      <c r="B77" s="27"/>
      <c r="C77" s="27"/>
      <c r="D77" s="27"/>
      <c r="E77" s="27"/>
      <c r="F77" s="27"/>
      <c r="G77" s="27"/>
      <c r="H77" s="27"/>
    </row>
    <row r="78" spans="1:10" ht="39" thickBot="1">
      <c r="A78" s="154" t="s">
        <v>37</v>
      </c>
      <c r="B78" s="34" t="s">
        <v>10</v>
      </c>
      <c r="C78" s="34"/>
      <c r="D78" s="35" t="s">
        <v>11</v>
      </c>
      <c r="E78" s="35" t="s">
        <v>26</v>
      </c>
      <c r="F78" s="35" t="s">
        <v>13</v>
      </c>
      <c r="G78" s="36" t="s">
        <v>27</v>
      </c>
      <c r="H78" s="37" t="s">
        <v>15</v>
      </c>
    </row>
    <row r="79" spans="1:10" ht="15.75" thickBot="1">
      <c r="A79" s="154"/>
      <c r="B79" s="38" t="s">
        <v>16</v>
      </c>
      <c r="C79" s="39"/>
      <c r="D79" s="40">
        <v>0.95</v>
      </c>
      <c r="E79" s="41">
        <f>D4*D79</f>
        <v>0.56999999999999995</v>
      </c>
      <c r="F79" s="142">
        <v>0.53</v>
      </c>
      <c r="G79" s="41">
        <f>D3*F79</f>
        <v>15.9</v>
      </c>
      <c r="H79" s="42"/>
    </row>
    <row r="80" spans="1:10" ht="15.75" thickBot="1">
      <c r="A80" s="154"/>
      <c r="B80" s="43" t="s">
        <v>17</v>
      </c>
      <c r="C80" s="44"/>
      <c r="D80" s="45">
        <v>0.95</v>
      </c>
      <c r="E80" s="41">
        <f>D4*D80</f>
        <v>0.56999999999999995</v>
      </c>
      <c r="F80" s="143">
        <v>0.53</v>
      </c>
      <c r="G80" s="46">
        <f>D3*F80</f>
        <v>15.9</v>
      </c>
      <c r="H80" s="47"/>
    </row>
    <row r="81" spans="1:9" ht="15.75" thickBot="1">
      <c r="A81" s="154"/>
      <c r="B81" s="48" t="s">
        <v>18</v>
      </c>
      <c r="C81" s="49"/>
      <c r="D81" s="45">
        <v>1.19</v>
      </c>
      <c r="E81" s="41">
        <f>D4*D81</f>
        <v>0.71399999999999997</v>
      </c>
      <c r="F81" s="143">
        <v>0.67</v>
      </c>
      <c r="G81" s="46">
        <f>D3*F81</f>
        <v>20.100000000000001</v>
      </c>
      <c r="H81" s="50"/>
    </row>
    <row r="82" spans="1:9" ht="15.75" thickBot="1">
      <c r="A82" s="154"/>
      <c r="B82" s="51" t="s">
        <v>19</v>
      </c>
      <c r="C82" s="52"/>
      <c r="D82" s="53">
        <v>1.42</v>
      </c>
      <c r="E82" s="41">
        <f>D4*D82</f>
        <v>0.85199999999999998</v>
      </c>
      <c r="F82" s="144">
        <v>0.8</v>
      </c>
      <c r="G82" s="54">
        <f>D3*F82</f>
        <v>24</v>
      </c>
      <c r="H82" s="55"/>
    </row>
    <row r="83" spans="1:9" ht="15.75" thickTop="1">
      <c r="A83" s="154"/>
      <c r="B83" s="56" t="s">
        <v>20</v>
      </c>
      <c r="C83" s="57"/>
      <c r="D83" s="58">
        <v>1.2</v>
      </c>
      <c r="E83" s="59">
        <f>D4*D83</f>
        <v>0.72</v>
      </c>
      <c r="F83" s="145">
        <v>0.67</v>
      </c>
      <c r="G83" s="59">
        <f>D3*F83</f>
        <v>20.100000000000001</v>
      </c>
      <c r="H83" s="60"/>
    </row>
    <row r="84" spans="1:9">
      <c r="A84" s="154"/>
      <c r="B84" s="61" t="s">
        <v>21</v>
      </c>
      <c r="C84" s="62"/>
      <c r="D84" s="63">
        <v>1.2</v>
      </c>
      <c r="E84" s="64">
        <f>D4*D84</f>
        <v>0.72</v>
      </c>
      <c r="F84" s="145">
        <v>0.67</v>
      </c>
      <c r="G84" s="64">
        <f>D3*F84</f>
        <v>20.100000000000001</v>
      </c>
      <c r="H84" s="65"/>
    </row>
    <row r="85" spans="1:9" ht="12.4" customHeight="1">
      <c r="A85" s="154"/>
      <c r="B85" s="61" t="s">
        <v>22</v>
      </c>
      <c r="C85" s="62"/>
      <c r="D85" s="63">
        <v>1.5</v>
      </c>
      <c r="E85" s="64">
        <f>D4*D85</f>
        <v>0.89999999999999991</v>
      </c>
      <c r="F85" s="146">
        <v>0.84</v>
      </c>
      <c r="G85" s="64">
        <f>D3*F85</f>
        <v>25.2</v>
      </c>
      <c r="H85" s="65"/>
    </row>
    <row r="86" spans="1:9" ht="14.85" customHeight="1" thickBot="1">
      <c r="A86" s="154"/>
      <c r="B86" s="66" t="s">
        <v>23</v>
      </c>
      <c r="C86" s="67"/>
      <c r="D86" s="68">
        <v>1.8</v>
      </c>
      <c r="E86" s="69">
        <f>D4*D86</f>
        <v>1.08</v>
      </c>
      <c r="F86" s="147">
        <v>1</v>
      </c>
      <c r="G86" s="69">
        <f>D3*F86</f>
        <v>30</v>
      </c>
      <c r="H86" s="70"/>
    </row>
    <row r="87" spans="1:9" ht="14.85" customHeight="1">
      <c r="A87" s="85"/>
      <c r="B87" s="71"/>
      <c r="C87" s="72"/>
      <c r="D87" s="73"/>
      <c r="E87" s="74"/>
      <c r="F87" s="73"/>
      <c r="G87" s="74"/>
      <c r="H87" s="75"/>
    </row>
    <row r="88" spans="1:9" ht="14.85" customHeight="1">
      <c r="A88" s="85"/>
      <c r="B88" s="71"/>
      <c r="C88" s="72"/>
      <c r="D88" s="73"/>
      <c r="E88" s="74"/>
      <c r="F88" s="73"/>
      <c r="G88" s="74"/>
      <c r="H88" s="75"/>
    </row>
    <row r="89" spans="1:9" ht="14.85" customHeight="1">
      <c r="B89" s="71"/>
      <c r="C89" s="72"/>
      <c r="D89" s="73"/>
      <c r="E89" s="74"/>
      <c r="F89" s="73"/>
      <c r="G89" s="74"/>
      <c r="H89" s="75"/>
    </row>
    <row r="90" spans="1:9" ht="14.85" customHeight="1">
      <c r="B90" s="71"/>
      <c r="C90" s="72"/>
      <c r="D90" s="73"/>
      <c r="E90" s="74"/>
      <c r="F90" s="73"/>
      <c r="G90" s="74"/>
      <c r="H90" s="75"/>
    </row>
    <row r="91" spans="1:9" ht="14.85" customHeight="1">
      <c r="A91" s="76" t="s">
        <v>28</v>
      </c>
      <c r="B91" s="157" t="s">
        <v>76</v>
      </c>
      <c r="C91" s="157"/>
      <c r="D91" s="157"/>
      <c r="E91" s="157"/>
      <c r="F91" s="157"/>
      <c r="G91" s="157"/>
      <c r="H91" s="157"/>
    </row>
    <row r="92" spans="1:9" ht="14.85" customHeight="1">
      <c r="A92" s="76" t="s">
        <v>28</v>
      </c>
      <c r="B92" s="157" t="s">
        <v>77</v>
      </c>
      <c r="C92" s="157"/>
      <c r="D92" s="157"/>
      <c r="E92" s="157"/>
      <c r="F92" s="157"/>
      <c r="G92" s="157"/>
      <c r="H92" s="157"/>
    </row>
    <row r="93" spans="1:9" ht="17.45" customHeight="1">
      <c r="A93" s="76" t="s">
        <v>28</v>
      </c>
      <c r="B93" s="157" t="s">
        <v>78</v>
      </c>
      <c r="C93" s="157"/>
      <c r="D93" s="157"/>
      <c r="E93" s="157"/>
      <c r="F93" s="157"/>
      <c r="G93" s="157"/>
      <c r="H93" s="157"/>
      <c r="I93" s="157"/>
    </row>
    <row r="94" spans="1:9" ht="14.85" customHeight="1">
      <c r="A94" s="76" t="s">
        <v>28</v>
      </c>
      <c r="B94" s="157" t="s">
        <v>79</v>
      </c>
      <c r="C94" s="157"/>
      <c r="D94" s="157"/>
      <c r="E94" s="157"/>
      <c r="F94" s="157"/>
      <c r="G94" s="157"/>
      <c r="H94" s="157"/>
    </row>
    <row r="95" spans="1:9" ht="14.85" customHeight="1">
      <c r="B95" s="71"/>
      <c r="C95" s="72"/>
      <c r="D95" s="73"/>
      <c r="E95" s="74"/>
      <c r="F95" s="73"/>
      <c r="G95" s="74"/>
      <c r="H95" s="75"/>
    </row>
    <row r="96" spans="1:9" ht="14.85" customHeight="1">
      <c r="B96" s="2"/>
      <c r="C96" s="77"/>
      <c r="D96" s="78"/>
      <c r="E96" s="79"/>
      <c r="F96" s="78"/>
      <c r="G96" s="79"/>
      <c r="H96" s="80"/>
      <c r="I96" s="81"/>
    </row>
    <row r="97" spans="1:9" ht="14.85" customHeight="1">
      <c r="B97" s="2"/>
      <c r="C97" s="77"/>
      <c r="D97" s="78"/>
      <c r="E97" s="79"/>
      <c r="F97" s="78"/>
      <c r="G97" s="79"/>
      <c r="H97" s="80"/>
      <c r="I97" s="81"/>
    </row>
    <row r="98" spans="1:9" ht="10.7" customHeight="1"/>
    <row r="99" spans="1:9" ht="43.9" customHeight="1">
      <c r="A99" s="154" t="s">
        <v>38</v>
      </c>
      <c r="B99" s="82" t="s">
        <v>30</v>
      </c>
      <c r="C99" s="83" t="s">
        <v>31</v>
      </c>
      <c r="D99" s="84" t="s">
        <v>32</v>
      </c>
      <c r="E99" s="83" t="s">
        <v>31</v>
      </c>
      <c r="F99" s="84" t="s">
        <v>33</v>
      </c>
    </row>
    <row r="100" spans="1:9" ht="35.65" customHeight="1">
      <c r="A100" s="154" t="s">
        <v>34</v>
      </c>
      <c r="B100" s="148" t="s">
        <v>80</v>
      </c>
      <c r="C100" s="86">
        <v>1.5</v>
      </c>
      <c r="D100" s="87">
        <f>C100*D3</f>
        <v>45</v>
      </c>
      <c r="E100" s="88">
        <v>2.5</v>
      </c>
      <c r="F100" s="87">
        <f>E100*D3</f>
        <v>75</v>
      </c>
    </row>
    <row r="101" spans="1:9" ht="35.65" customHeight="1">
      <c r="A101" s="154" t="s">
        <v>35</v>
      </c>
      <c r="B101" s="148" t="s">
        <v>81</v>
      </c>
      <c r="C101" s="86">
        <v>3</v>
      </c>
      <c r="D101" s="87">
        <f>C101*D3</f>
        <v>90</v>
      </c>
      <c r="E101" s="88">
        <v>5</v>
      </c>
      <c r="F101" s="87">
        <f>E101*D3</f>
        <v>150</v>
      </c>
    </row>
    <row r="102" spans="1:9" ht="45.6" customHeight="1">
      <c r="A102" s="154" t="s">
        <v>36</v>
      </c>
      <c r="B102" s="149" t="s">
        <v>82</v>
      </c>
      <c r="C102" s="86">
        <v>1</v>
      </c>
      <c r="D102" s="87">
        <f>C102*D3</f>
        <v>30</v>
      </c>
      <c r="E102" s="89"/>
      <c r="F102" s="89"/>
    </row>
    <row r="103" spans="1:9" ht="45.6" customHeight="1">
      <c r="A103" s="85"/>
      <c r="B103" s="150"/>
      <c r="C103" s="151"/>
      <c r="D103" s="94"/>
      <c r="E103" s="89"/>
      <c r="F103" s="89"/>
    </row>
    <row r="104" spans="1:9" ht="11.65" customHeight="1"/>
    <row r="105" spans="1:9" ht="25.7" customHeight="1">
      <c r="A105" s="155" t="s">
        <v>89</v>
      </c>
      <c r="B105" s="82"/>
      <c r="C105" s="83" t="s">
        <v>31</v>
      </c>
      <c r="D105" s="84" t="s">
        <v>84</v>
      </c>
      <c r="E105" s="90"/>
      <c r="F105" s="91"/>
    </row>
    <row r="106" spans="1:9" ht="48.75" customHeight="1">
      <c r="A106" s="156"/>
      <c r="B106" s="92" t="s">
        <v>83</v>
      </c>
      <c r="C106" s="86">
        <v>0.7</v>
      </c>
      <c r="D106" s="87">
        <f>C106*D3</f>
        <v>21</v>
      </c>
      <c r="E106" s="93"/>
      <c r="F106" s="94"/>
    </row>
    <row r="107" spans="1:9" ht="48.75" customHeight="1">
      <c r="A107" s="156"/>
      <c r="B107" s="92" t="s">
        <v>85</v>
      </c>
      <c r="C107" s="151">
        <v>0.88</v>
      </c>
      <c r="D107" s="94">
        <f>D3*C107</f>
        <v>26.4</v>
      </c>
      <c r="E107" s="93"/>
      <c r="F107" s="94"/>
    </row>
    <row r="108" spans="1:9" ht="48.75" customHeight="1">
      <c r="A108" s="156"/>
      <c r="B108" s="92" t="s">
        <v>86</v>
      </c>
      <c r="C108" s="151">
        <v>1.05</v>
      </c>
      <c r="D108" s="94">
        <f>C108*D3</f>
        <v>31.5</v>
      </c>
      <c r="E108" s="93"/>
      <c r="F108" s="94"/>
    </row>
    <row r="109" spans="1:9" ht="57" customHeight="1">
      <c r="B109" s="95"/>
      <c r="C109" s="96"/>
      <c r="D109" s="94"/>
      <c r="E109" s="93"/>
      <c r="F109" s="94"/>
    </row>
    <row r="110" spans="1:9" ht="72.75" customHeight="1">
      <c r="A110" s="152" t="s">
        <v>90</v>
      </c>
      <c r="B110" s="158" t="s">
        <v>91</v>
      </c>
      <c r="C110" s="158"/>
      <c r="D110" s="158"/>
      <c r="E110" s="158"/>
      <c r="F110" s="158"/>
    </row>
    <row r="111" spans="1:9" ht="15" customHeight="1">
      <c r="A111" s="153"/>
    </row>
    <row r="112" spans="1:9" ht="15" customHeight="1">
      <c r="A112" s="153"/>
    </row>
    <row r="113" spans="1:1" ht="15" customHeight="1">
      <c r="A113" s="153"/>
    </row>
  </sheetData>
  <mergeCells count="20">
    <mergeCell ref="A14:A22"/>
    <mergeCell ref="B24:J24"/>
    <mergeCell ref="A26:A34"/>
    <mergeCell ref="A66:A74"/>
    <mergeCell ref="B76:J76"/>
    <mergeCell ref="A78:A86"/>
    <mergeCell ref="A53:A61"/>
    <mergeCell ref="B64:J64"/>
    <mergeCell ref="B91:H91"/>
    <mergeCell ref="B6:E6"/>
    <mergeCell ref="B39:J39"/>
    <mergeCell ref="A41:A49"/>
    <mergeCell ref="B51:J51"/>
    <mergeCell ref="B12:J12"/>
    <mergeCell ref="A99:A102"/>
    <mergeCell ref="A105:A108"/>
    <mergeCell ref="B92:H92"/>
    <mergeCell ref="B93:I93"/>
    <mergeCell ref="B94:H94"/>
    <mergeCell ref="B110:F110"/>
  </mergeCells>
  <phoneticPr fontId="0" type="noConversion"/>
  <pageMargins left="8.5416666666666696E-2" right="7.0833333333333304E-2" top="0.17013888888888901" bottom="0.101388888888889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59"/>
  </sheetPr>
  <dimension ref="A1:I53"/>
  <sheetViews>
    <sheetView zoomScale="90" zoomScaleNormal="90" workbookViewId="0">
      <selection activeCell="B40" sqref="B40"/>
    </sheetView>
  </sheetViews>
  <sheetFormatPr defaultColWidth="9.7109375" defaultRowHeight="15"/>
  <cols>
    <col min="1" max="1" width="2.85546875" style="4" customWidth="1"/>
    <col min="2" max="2" width="24.140625" customWidth="1"/>
    <col min="3" max="3" width="15.7109375" customWidth="1"/>
    <col min="5" max="5" width="10.140625" customWidth="1"/>
    <col min="6" max="6" width="11.85546875" customWidth="1"/>
    <col min="7" max="7" width="12.42578125" customWidth="1"/>
    <col min="8" max="8" width="13" customWidth="1"/>
  </cols>
  <sheetData>
    <row r="1" spans="2:8" ht="18.75">
      <c r="B1" s="162" t="s">
        <v>39</v>
      </c>
      <c r="C1" s="162"/>
      <c r="D1" s="162"/>
      <c r="E1" s="1"/>
      <c r="F1" s="163" t="s">
        <v>40</v>
      </c>
      <c r="G1" s="163"/>
      <c r="H1" s="97">
        <v>0.6</v>
      </c>
    </row>
    <row r="2" spans="2:8" ht="21">
      <c r="C2" s="1"/>
      <c r="D2" s="1"/>
      <c r="E2" s="1"/>
      <c r="F2" s="3"/>
      <c r="G2" s="3"/>
    </row>
    <row r="3" spans="2:8">
      <c r="B3" s="161" t="s">
        <v>41</v>
      </c>
      <c r="C3" s="161"/>
      <c r="D3" s="161"/>
      <c r="E3" s="161"/>
      <c r="F3" s="161"/>
      <c r="G3" s="161"/>
      <c r="H3" s="98">
        <v>1</v>
      </c>
    </row>
    <row r="4" spans="2:8">
      <c r="B4" s="99"/>
      <c r="C4" s="99"/>
      <c r="D4" s="99"/>
      <c r="E4" s="99"/>
      <c r="F4" s="99"/>
      <c r="G4" s="99"/>
      <c r="H4" s="100"/>
    </row>
    <row r="5" spans="2:8" ht="20.65" customHeight="1">
      <c r="B5" s="161" t="s">
        <v>42</v>
      </c>
      <c r="C5" s="161"/>
      <c r="D5" s="161"/>
      <c r="E5" s="161"/>
      <c r="F5" s="161"/>
      <c r="G5" s="161"/>
      <c r="H5" s="101">
        <f>H1*H3</f>
        <v>0.6</v>
      </c>
    </row>
    <row r="6" spans="2:8" ht="17.100000000000001" customHeight="1">
      <c r="B6" s="161" t="s">
        <v>43</v>
      </c>
      <c r="C6" s="161"/>
      <c r="D6" s="161"/>
      <c r="E6" s="161"/>
      <c r="F6" s="161"/>
      <c r="G6" s="161"/>
      <c r="H6" s="102">
        <v>0.6</v>
      </c>
    </row>
    <row r="7" spans="2:8" ht="9.75" customHeight="1">
      <c r="B7" s="103"/>
      <c r="C7" s="103"/>
      <c r="D7" s="103"/>
      <c r="E7" s="103"/>
      <c r="F7" s="104"/>
      <c r="G7" s="104"/>
      <c r="H7" s="7"/>
    </row>
    <row r="8" spans="2:8">
      <c r="B8" s="23" t="s">
        <v>3</v>
      </c>
      <c r="C8" s="105" t="s">
        <v>4</v>
      </c>
      <c r="D8" s="106"/>
      <c r="E8" s="107"/>
      <c r="F8" s="23" t="s">
        <v>5</v>
      </c>
      <c r="G8" s="108">
        <v>0</v>
      </c>
      <c r="H8" s="109"/>
    </row>
    <row r="9" spans="2:8">
      <c r="B9" s="26"/>
      <c r="C9" s="26" t="s">
        <v>6</v>
      </c>
      <c r="D9" s="110">
        <v>0</v>
      </c>
      <c r="E9" s="111"/>
      <c r="F9" s="112"/>
      <c r="G9" s="113"/>
      <c r="H9" s="114"/>
    </row>
    <row r="10" spans="2:8">
      <c r="B10" s="27"/>
      <c r="C10" s="27"/>
      <c r="D10" s="27"/>
      <c r="E10" s="27"/>
      <c r="F10" s="27"/>
      <c r="G10" s="27"/>
      <c r="H10" s="27"/>
    </row>
    <row r="11" spans="2:8" ht="15.75">
      <c r="B11" s="115" t="s">
        <v>44</v>
      </c>
      <c r="C11" s="27"/>
      <c r="D11" s="27"/>
      <c r="E11" s="27"/>
      <c r="F11" s="27"/>
      <c r="G11" s="27"/>
      <c r="H11" s="27"/>
    </row>
    <row r="12" spans="2:8">
      <c r="B12" s="27"/>
      <c r="C12" s="27"/>
      <c r="D12" s="27"/>
      <c r="E12" s="27"/>
      <c r="F12" s="27"/>
      <c r="G12" s="27"/>
      <c r="H12" s="27"/>
    </row>
    <row r="13" spans="2:8" ht="30.6" customHeight="1">
      <c r="B13" s="116"/>
      <c r="C13" s="117"/>
      <c r="D13" s="118"/>
      <c r="E13" s="118"/>
      <c r="F13" s="117"/>
      <c r="G13" s="119" t="s">
        <v>45</v>
      </c>
      <c r="H13" s="119" t="s">
        <v>46</v>
      </c>
    </row>
    <row r="14" spans="2:8">
      <c r="B14" s="116" t="s">
        <v>47</v>
      </c>
      <c r="C14" s="117"/>
      <c r="D14" s="118"/>
      <c r="E14" s="118"/>
      <c r="F14" s="117"/>
      <c r="G14" s="120">
        <f>H5</f>
        <v>0.6</v>
      </c>
      <c r="H14" s="46">
        <f>G14*(1+$D$9)</f>
        <v>0.6</v>
      </c>
    </row>
    <row r="15" spans="2:8" ht="53.1" customHeight="1">
      <c r="B15" s="121" t="s">
        <v>48</v>
      </c>
      <c r="C15" s="117"/>
      <c r="D15" s="118"/>
      <c r="E15" s="118"/>
      <c r="F15" s="117"/>
      <c r="G15" s="120">
        <f>H6</f>
        <v>0.6</v>
      </c>
      <c r="H15" s="46">
        <f>G15*(1+$D$9)</f>
        <v>0.6</v>
      </c>
    </row>
    <row r="16" spans="2:8" ht="9" customHeight="1">
      <c r="B16" s="122"/>
      <c r="C16" s="122"/>
      <c r="D16" s="27"/>
      <c r="E16" s="27"/>
      <c r="F16" s="27"/>
      <c r="G16" s="27"/>
      <c r="H16" s="27"/>
    </row>
    <row r="17" spans="1:9">
      <c r="B17" s="27" t="s">
        <v>49</v>
      </c>
      <c r="C17" s="123" t="s">
        <v>50</v>
      </c>
      <c r="D17" s="124"/>
      <c r="E17" s="125">
        <v>1</v>
      </c>
      <c r="F17" s="22"/>
      <c r="G17" s="22"/>
      <c r="H17" s="22"/>
    </row>
    <row r="18" spans="1:9">
      <c r="B18" s="27" t="s">
        <v>51</v>
      </c>
      <c r="C18" s="123" t="s">
        <v>52</v>
      </c>
      <c r="D18" s="123"/>
      <c r="E18" s="125">
        <v>2</v>
      </c>
      <c r="F18" s="22"/>
      <c r="G18" s="22"/>
      <c r="H18" s="22"/>
    </row>
    <row r="19" spans="1:9">
      <c r="B19" s="27" t="s">
        <v>53</v>
      </c>
      <c r="C19" s="123" t="s">
        <v>54</v>
      </c>
      <c r="D19" s="123"/>
      <c r="E19" s="125">
        <v>4</v>
      </c>
      <c r="F19" s="22"/>
      <c r="G19" s="22"/>
      <c r="H19" s="22"/>
    </row>
    <row r="20" spans="1:9">
      <c r="B20" s="27" t="s">
        <v>55</v>
      </c>
      <c r="C20" s="123" t="s">
        <v>56</v>
      </c>
      <c r="D20" s="123"/>
      <c r="E20" s="125">
        <v>24</v>
      </c>
      <c r="F20" s="22"/>
      <c r="G20" s="22"/>
      <c r="H20" s="22"/>
    </row>
    <row r="21" spans="1:9" ht="7.5" customHeight="1">
      <c r="B21" s="27"/>
      <c r="C21" s="27"/>
      <c r="D21" s="27"/>
      <c r="E21" s="27"/>
      <c r="F21" s="27"/>
      <c r="G21" s="27"/>
      <c r="H21" s="27"/>
    </row>
    <row r="22" spans="1:9" ht="7.5" customHeight="1">
      <c r="B22" s="27"/>
      <c r="C22" s="27"/>
      <c r="D22" s="27"/>
      <c r="E22" s="27"/>
      <c r="F22" s="27"/>
      <c r="G22" s="27"/>
      <c r="H22" s="27"/>
    </row>
    <row r="23" spans="1:9">
      <c r="B23" s="126" t="s">
        <v>57</v>
      </c>
      <c r="C23" s="127"/>
      <c r="D23" s="128">
        <v>10</v>
      </c>
      <c r="E23" s="128">
        <v>20</v>
      </c>
      <c r="F23" s="128">
        <v>30</v>
      </c>
      <c r="G23" s="128">
        <v>40</v>
      </c>
      <c r="H23" s="128">
        <v>50</v>
      </c>
    </row>
    <row r="24" spans="1:9">
      <c r="B24" s="27"/>
      <c r="C24" s="27"/>
      <c r="D24" s="27"/>
      <c r="E24" s="27"/>
      <c r="F24" s="27"/>
      <c r="G24" s="27"/>
      <c r="H24" s="27"/>
    </row>
    <row r="25" spans="1:9">
      <c r="B25" s="116" t="s">
        <v>45</v>
      </c>
      <c r="C25" s="117"/>
      <c r="D25" s="129">
        <f>$G$14</f>
        <v>0.6</v>
      </c>
      <c r="E25" s="129">
        <f>D25+$G$15</f>
        <v>1.2</v>
      </c>
      <c r="F25" s="129">
        <f>E25+$G$15</f>
        <v>1.7999999999999998</v>
      </c>
      <c r="G25" s="129">
        <f>F25+$G$15</f>
        <v>2.4</v>
      </c>
      <c r="H25" s="129">
        <f>G25+$G$15</f>
        <v>3</v>
      </c>
    </row>
    <row r="26" spans="1:9">
      <c r="B26" s="116" t="s">
        <v>46</v>
      </c>
      <c r="C26" s="117"/>
      <c r="D26" s="129">
        <f>$H$14</f>
        <v>0.6</v>
      </c>
      <c r="E26" s="129">
        <f>D26+$H$15</f>
        <v>1.2</v>
      </c>
      <c r="F26" s="129">
        <f>E26+$H$15</f>
        <v>1.7999999999999998</v>
      </c>
      <c r="G26" s="129">
        <f>F26+$H$15</f>
        <v>2.4</v>
      </c>
      <c r="H26" s="129">
        <f>G26+$H$15</f>
        <v>3</v>
      </c>
    </row>
    <row r="27" spans="1:9" hidden="1">
      <c r="B27" s="130" t="s">
        <v>58</v>
      </c>
      <c r="C27" s="131"/>
      <c r="D27" s="46">
        <f t="shared" ref="D27:H28" si="0">D25*(1+$G$8)</f>
        <v>0.6</v>
      </c>
      <c r="E27" s="46">
        <f t="shared" si="0"/>
        <v>1.2</v>
      </c>
      <c r="F27" s="46">
        <f t="shared" si="0"/>
        <v>1.7999999999999998</v>
      </c>
      <c r="G27" s="46">
        <f t="shared" si="0"/>
        <v>2.4</v>
      </c>
      <c r="H27" s="46">
        <f t="shared" si="0"/>
        <v>3</v>
      </c>
    </row>
    <row r="28" spans="1:9" hidden="1">
      <c r="B28" s="130" t="s">
        <v>59</v>
      </c>
      <c r="C28" s="131"/>
      <c r="D28" s="46">
        <f t="shared" si="0"/>
        <v>0.6</v>
      </c>
      <c r="E28" s="46">
        <f t="shared" si="0"/>
        <v>1.2</v>
      </c>
      <c r="F28" s="46">
        <f t="shared" si="0"/>
        <v>1.7999999999999998</v>
      </c>
      <c r="G28" s="46">
        <f t="shared" si="0"/>
        <v>2.4</v>
      </c>
      <c r="H28" s="46">
        <f t="shared" si="0"/>
        <v>3</v>
      </c>
    </row>
    <row r="29" spans="1:9">
      <c r="B29" s="112"/>
      <c r="C29" s="112"/>
      <c r="D29" s="132"/>
      <c r="E29" s="132"/>
      <c r="F29" s="132"/>
      <c r="G29" s="132"/>
      <c r="H29" s="132"/>
    </row>
    <row r="30" spans="1:9">
      <c r="A30" s="133" t="s">
        <v>60</v>
      </c>
      <c r="B30" s="161" t="s">
        <v>61</v>
      </c>
      <c r="C30" s="161"/>
      <c r="D30" s="161"/>
      <c r="E30" s="161"/>
      <c r="F30" s="161"/>
      <c r="G30" s="161"/>
      <c r="H30" s="134">
        <v>0.5</v>
      </c>
      <c r="I30" s="135"/>
    </row>
    <row r="31" spans="1:9">
      <c r="A31" s="133"/>
      <c r="B31" s="7"/>
      <c r="C31" s="7"/>
      <c r="D31" s="7"/>
      <c r="E31" s="7"/>
      <c r="F31" s="7"/>
      <c r="G31" s="7"/>
      <c r="H31" s="136"/>
    </row>
    <row r="32" spans="1:9">
      <c r="A32" s="133" t="s">
        <v>62</v>
      </c>
      <c r="B32" s="161" t="s">
        <v>63</v>
      </c>
      <c r="C32" s="161"/>
      <c r="D32" s="161"/>
      <c r="E32" s="161"/>
      <c r="F32" s="161"/>
      <c r="G32" s="161"/>
      <c r="H32" s="134">
        <v>0.5</v>
      </c>
    </row>
    <row r="33" spans="1:9">
      <c r="A33" s="133"/>
      <c r="B33" s="7"/>
      <c r="C33" s="7"/>
      <c r="D33" s="7"/>
      <c r="E33" s="7"/>
      <c r="F33" s="7"/>
      <c r="G33" s="7"/>
      <c r="H33" s="7"/>
    </row>
    <row r="34" spans="1:9" ht="29.1" customHeight="1">
      <c r="A34" s="133" t="s">
        <v>64</v>
      </c>
      <c r="B34" s="165" t="s">
        <v>65</v>
      </c>
      <c r="C34" s="165"/>
      <c r="D34" s="165"/>
      <c r="E34" s="165"/>
      <c r="F34" s="165"/>
      <c r="G34" s="165"/>
      <c r="H34" s="137">
        <v>1</v>
      </c>
    </row>
    <row r="35" spans="1:9">
      <c r="A35" s="133"/>
      <c r="B35" s="7"/>
      <c r="C35" s="7"/>
      <c r="D35" s="7"/>
      <c r="E35" s="7"/>
      <c r="F35" s="7"/>
      <c r="G35" s="7"/>
      <c r="H35" s="7"/>
      <c r="I35" s="138"/>
    </row>
    <row r="36" spans="1:9" ht="40.9" customHeight="1">
      <c r="A36" s="133" t="s">
        <v>66</v>
      </c>
      <c r="B36" s="165" t="s">
        <v>67</v>
      </c>
      <c r="C36" s="165"/>
      <c r="D36" s="165"/>
      <c r="E36" s="165"/>
      <c r="F36" s="165"/>
      <c r="G36" s="165"/>
      <c r="H36" s="137">
        <v>1</v>
      </c>
    </row>
    <row r="37" spans="1:9" ht="7.5" customHeight="1">
      <c r="B37" s="166"/>
      <c r="C37" s="166"/>
      <c r="D37" s="166"/>
      <c r="E37" s="166"/>
      <c r="F37" s="166"/>
      <c r="G37" s="166"/>
      <c r="H37" s="166"/>
    </row>
    <row r="38" spans="1:9" ht="13.9" customHeight="1">
      <c r="B38" s="167" t="s">
        <v>68</v>
      </c>
      <c r="C38" s="167"/>
      <c r="D38" s="167"/>
      <c r="E38" s="167"/>
      <c r="F38" s="167"/>
      <c r="G38" s="167"/>
      <c r="H38" s="167"/>
      <c r="I38" s="138"/>
    </row>
    <row r="39" spans="1:9" ht="34.9" customHeight="1">
      <c r="B39" s="167"/>
      <c r="C39" s="167"/>
      <c r="D39" s="167"/>
      <c r="E39" s="167"/>
      <c r="F39" s="167"/>
      <c r="G39" s="167"/>
      <c r="H39" s="167"/>
    </row>
    <row r="40" spans="1:9" ht="7.5" customHeight="1">
      <c r="B40" s="7"/>
      <c r="C40" s="7"/>
      <c r="D40" s="7"/>
      <c r="E40" s="7"/>
      <c r="F40" s="7"/>
      <c r="G40" s="7"/>
      <c r="H40" s="7"/>
    </row>
    <row r="41" spans="1:9" ht="58.35" customHeight="1">
      <c r="B41" s="164" t="s">
        <v>69</v>
      </c>
      <c r="C41" s="164"/>
      <c r="D41" s="164"/>
      <c r="E41" s="164"/>
      <c r="F41" s="164"/>
      <c r="G41" s="164"/>
      <c r="H41" s="164"/>
    </row>
    <row r="42" spans="1:9">
      <c r="B42" s="164"/>
      <c r="C42" s="164"/>
      <c r="D42" s="164"/>
      <c r="E42" s="164"/>
      <c r="F42" s="164"/>
      <c r="G42" s="164"/>
      <c r="H42" s="164"/>
    </row>
    <row r="43" spans="1:9" ht="7.5" customHeight="1">
      <c r="B43" s="164"/>
      <c r="C43" s="164"/>
      <c r="D43" s="164"/>
      <c r="E43" s="164"/>
      <c r="F43" s="164"/>
      <c r="G43" s="164"/>
      <c r="H43" s="164"/>
    </row>
    <row r="44" spans="1:9" ht="19.149999999999999" customHeight="1"/>
    <row r="45" spans="1:9" ht="16.350000000000001" customHeight="1"/>
    <row r="47" spans="1:9" ht="44.25" customHeight="1"/>
    <row r="49" ht="24.6" customHeight="1"/>
    <row r="50" ht="14.1" customHeight="1"/>
    <row r="53" ht="63" customHeight="1"/>
  </sheetData>
  <mergeCells count="12">
    <mergeCell ref="B37:H37"/>
    <mergeCell ref="B38:H39"/>
    <mergeCell ref="B6:G6"/>
    <mergeCell ref="B1:D1"/>
    <mergeCell ref="F1:G1"/>
    <mergeCell ref="B3:G3"/>
    <mergeCell ref="B5:G5"/>
    <mergeCell ref="B41:H43"/>
    <mergeCell ref="B30:G30"/>
    <mergeCell ref="B32:G32"/>
    <mergeCell ref="B34:G34"/>
    <mergeCell ref="B36:G36"/>
  </mergeCells>
  <phoneticPr fontId="0" type="noConversion"/>
  <pageMargins left="5.6250000000000001E-2" right="0.15833333333333299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Pubblicità</vt:lpstr>
      <vt:lpstr>Affissioni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Ica</cp:lastModifiedBy>
  <cp:revision>589</cp:revision>
  <cp:lastPrinted>2021-01-19T10:11:18Z</cp:lastPrinted>
  <dcterms:created xsi:type="dcterms:W3CDTF">2006-09-25T09:17:32Z</dcterms:created>
  <dcterms:modified xsi:type="dcterms:W3CDTF">2021-05-31T13:57:47Z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