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250" windowHeight="7800" activeTab="1"/>
  </bookViews>
  <sheets>
    <sheet name="Foglio1" sheetId="1" r:id="rId1"/>
    <sheet name="occupazione" sheetId="2" r:id="rId2"/>
    <sheet name="pubblicità" sheetId="3" r:id="rId3"/>
  </sheets>
  <calcPr calcId="125725"/>
</workbook>
</file>

<file path=xl/calcChain.xml><?xml version="1.0" encoding="utf-8"?>
<calcChain xmlns="http://schemas.openxmlformats.org/spreadsheetml/2006/main">
  <c r="D28" i="2"/>
  <c r="F28"/>
  <c r="F29"/>
  <c r="F30"/>
  <c r="F31"/>
  <c r="D29"/>
  <c r="D30"/>
  <c r="D31"/>
  <c r="B28"/>
  <c r="B29"/>
  <c r="B30"/>
  <c r="B31"/>
  <c r="F15"/>
  <c r="F14"/>
  <c r="B15"/>
  <c r="D15"/>
  <c r="D14"/>
  <c r="B14"/>
  <c r="F22"/>
  <c r="F23"/>
  <c r="D22"/>
  <c r="D23"/>
  <c r="B22"/>
  <c r="B23"/>
  <c r="B104" i="3"/>
  <c r="B103"/>
  <c r="B102"/>
  <c r="B101"/>
  <c r="B100"/>
  <c r="F9" i="2"/>
  <c r="D9"/>
  <c r="B9"/>
  <c r="B24"/>
  <c r="B26"/>
  <c r="D26"/>
  <c r="D24"/>
  <c r="F24"/>
  <c r="F26"/>
  <c r="F21"/>
  <c r="D21"/>
  <c r="B21"/>
  <c r="F8"/>
  <c r="F11"/>
  <c r="F12"/>
  <c r="D8"/>
  <c r="D11"/>
  <c r="D12"/>
  <c r="B6"/>
  <c r="B7"/>
  <c r="B8"/>
  <c r="B12"/>
  <c r="F6"/>
  <c r="F7"/>
  <c r="F5"/>
  <c r="D6"/>
  <c r="D7"/>
  <c r="D5"/>
  <c r="B5"/>
  <c r="B43" i="3"/>
  <c r="B42"/>
  <c r="B41"/>
  <c r="B38"/>
  <c r="B37"/>
  <c r="B36"/>
  <c r="B33"/>
  <c r="B32"/>
  <c r="B31"/>
  <c r="B30"/>
  <c r="B77"/>
  <c r="B76"/>
  <c r="B75"/>
  <c r="B72"/>
  <c r="B71"/>
  <c r="B70"/>
  <c r="B67"/>
  <c r="B66"/>
  <c r="B65"/>
  <c r="B61"/>
  <c r="B60"/>
  <c r="B59"/>
  <c r="B56"/>
  <c r="B55"/>
  <c r="B54"/>
  <c r="B51"/>
  <c r="B50"/>
  <c r="B49"/>
  <c r="B79"/>
  <c r="B94"/>
  <c r="B92"/>
  <c r="B90"/>
  <c r="B88"/>
  <c r="B87"/>
  <c r="B86"/>
  <c r="B47"/>
  <c r="B82"/>
  <c r="B27"/>
  <c r="B26"/>
  <c r="B25"/>
  <c r="B22"/>
  <c r="B21"/>
  <c r="B20"/>
  <c r="B11" i="2" l="1"/>
</calcChain>
</file>

<file path=xl/sharedStrings.xml><?xml version="1.0" encoding="utf-8"?>
<sst xmlns="http://schemas.openxmlformats.org/spreadsheetml/2006/main" count="170" uniqueCount="104">
  <si>
    <t>TARIFFE STANDARD CANONE UNICO</t>
  </si>
  <si>
    <t>Classificazione del Comune ai sensi della L. 160 del 27/12/2019</t>
  </si>
  <si>
    <t>Tariffa standard ANNUALE</t>
  </si>
  <si>
    <t>Tariffa standard GIORNALIERA</t>
  </si>
  <si>
    <t>Comuni fino a 10.000 abitanti</t>
  </si>
  <si>
    <t>Classificazione del Comune per occupazione con cavi e condutture ai sensi della L. 160 del 27/12/2019</t>
  </si>
  <si>
    <t>Comuni fino a 20.000 abitanti</t>
  </si>
  <si>
    <t>TARIFFA STANDARD</t>
  </si>
  <si>
    <t>Descrizione</t>
  </si>
  <si>
    <t>Tariffa</t>
  </si>
  <si>
    <t>Coefficiente</t>
  </si>
  <si>
    <t>TARIFFA ANNUALE</t>
  </si>
  <si>
    <t>TARIFFA GIORNALIERA PER OCCUPAZIONI</t>
  </si>
  <si>
    <t>TARIFFA GIORNALIERA PER ESPOSIZIONI PUBBLICITARIE</t>
  </si>
  <si>
    <t>TARIFFA CAVI E CONDUTTURE</t>
  </si>
  <si>
    <t>Tariffa AD UTENZA</t>
  </si>
  <si>
    <t>TARIFFE OCCUPAZIONI CANONE UNICO</t>
  </si>
  <si>
    <t>TARIFFE CANONE UNICO PER ESPOSIZIONE PUBBLICITARIA</t>
  </si>
  <si>
    <t>Pubblicità ordinaria (locandine, cartelli, targhe, insegne, ecc.)</t>
  </si>
  <si>
    <t>Pubblicità luminosa</t>
  </si>
  <si>
    <t>Pannelli luminosi</t>
  </si>
  <si>
    <t>Locandine cadauna</t>
  </si>
  <si>
    <t>Distribuzione volantini</t>
  </si>
  <si>
    <t>per giorno e per ciascuna persona</t>
  </si>
  <si>
    <t>(minimo di 15 giorni in 15 giorni)</t>
  </si>
  <si>
    <t>Proiezioni (al giorno)</t>
  </si>
  <si>
    <t>Aeromobili (al giorno)</t>
  </si>
  <si>
    <t>Palloni frenati (al giorno)</t>
  </si>
  <si>
    <t>Occupazioni suolo pubblico di qualsiasi natura - mq/anno</t>
  </si>
  <si>
    <t>Occupazioni di spazi soprastanti e sottostanti il suolo - mq/anno</t>
  </si>
  <si>
    <t>Occupazioni con tende fissi e retrattili - mq/anno</t>
  </si>
  <si>
    <t>Distributori carburante</t>
  </si>
  <si>
    <t>Occupazioni di suolo o soprassuolo con apparecchi automatici per distribuzione tabacco (all'anno)</t>
  </si>
  <si>
    <t>Affissioni manifesto cm. 70x100</t>
  </si>
  <si>
    <t>superficie fino a 5 mq</t>
  </si>
  <si>
    <t>superficie da 5 a 8 mq</t>
  </si>
  <si>
    <t>superficie oltre 8</t>
  </si>
  <si>
    <t>superficie oltre 8 mq</t>
  </si>
  <si>
    <t>ESPOSIZIONI PUBBLICITARIE PERMANENTI</t>
  </si>
  <si>
    <t>ESPOSIZIONI PUBBLICITARIE TEMPORANEE</t>
  </si>
  <si>
    <t>Tariffa standard PERMANENTE</t>
  </si>
  <si>
    <t>Tariffa standard TEMPORANEA</t>
  </si>
  <si>
    <t xml:space="preserve">Striscioni </t>
  </si>
  <si>
    <t>Diffusione sonora</t>
  </si>
  <si>
    <t>a) 30 giorni</t>
  </si>
  <si>
    <t>b) 60 giorni</t>
  </si>
  <si>
    <t>c) 90 giorni</t>
  </si>
  <si>
    <t>Pubblicità veicolare</t>
  </si>
  <si>
    <t>posizionamento esterno superficie fino a 5 mq</t>
  </si>
  <si>
    <t>posizionamento esterno superficie da 5 a 8 mq</t>
  </si>
  <si>
    <t>posizionamento esterno superficie oltre 8 mq</t>
  </si>
  <si>
    <t>posizionamento interno fino a 1 mq</t>
  </si>
  <si>
    <t>Pannelli luminosi in proprio</t>
  </si>
  <si>
    <t>SERVIZIO PUBBLICHE AFFISSIONI</t>
  </si>
  <si>
    <t>a) fino a 10 giorni</t>
  </si>
  <si>
    <t>MANIFESTI DI CM 70x100 oppure 100x70</t>
  </si>
  <si>
    <t>MANIFESTI DI CM 100x140 oppure 140x100</t>
  </si>
  <si>
    <t>MANIFESTI DI CM 140x200 oppure 200X140</t>
  </si>
  <si>
    <t>MANIFESTI DI CM 600x300</t>
  </si>
  <si>
    <t>1 FOGLIO</t>
  </si>
  <si>
    <t xml:space="preserve">2 FOGLI </t>
  </si>
  <si>
    <t>4 FOGLI</t>
  </si>
  <si>
    <t xml:space="preserve">24 FOGLI </t>
  </si>
  <si>
    <t>Misure</t>
  </si>
  <si>
    <t>Maggiorazioni</t>
  </si>
  <si>
    <t>c) per richieste di affissioni di manifesti formati da oltre 12 fogli</t>
  </si>
  <si>
    <t>a)  per richieste di affissione inferiori a cinquanta fogli</t>
  </si>
  <si>
    <r>
      <t>b)</t>
    </r>
    <r>
      <rPr>
        <sz val="11"/>
        <color theme="1"/>
        <rFont val="Calibri"/>
        <family val="2"/>
        <scheme val="minor"/>
      </rPr>
      <t>  per richieste di affissioni di manifesti costituiti da 8 a 12 fogli</t>
    </r>
  </si>
  <si>
    <t xml:space="preserve">Per le affissioni richieste per il giorno in cui è stato consegnato il materiale da affiggere od entro i due giorni successivi, se trattasi di affissioni di contenuto commerciale, ovvero per le ore notturne dalle 20 alle 7 o nei giorni festivi, è dovuta la maggiorazione del 10% del canone, per ciascuna commissione. </t>
  </si>
  <si>
    <t>OCCUPAZIONI PERMANENTI</t>
  </si>
  <si>
    <t>Tariffa ZONA A/CATEGORIA 1</t>
  </si>
  <si>
    <t>Tariffa ZONA B/CATEGORIA 2</t>
  </si>
  <si>
    <t>Tariffa ZONA C/CATEGORIA 3</t>
  </si>
  <si>
    <t>Coefficiente ZONA A/CATEGORIA 1</t>
  </si>
  <si>
    <t>Coefficiente ZONA B/CATEGORIA 2</t>
  </si>
  <si>
    <t>Coefficiente ZONA C/CATEGORIA 3</t>
  </si>
  <si>
    <t>Occupazioni con passi carrabili  - m/anno (larghezza convenzionale 1 m)</t>
  </si>
  <si>
    <t>OCCUPAZIONI TEMPORANEE</t>
  </si>
  <si>
    <t>Passi carrabili costruiti dal comune - m/anno (larghezza convenzionale 1 m)</t>
  </si>
  <si>
    <t>b) fino a 15 giorni</t>
  </si>
  <si>
    <t>c) fino a  20 giorni</t>
  </si>
  <si>
    <t>d) fino a 25 giorni</t>
  </si>
  <si>
    <t>e) fino a 30 giorni</t>
  </si>
  <si>
    <t xml:space="preserve">C) Occupazioni di spazi soprastanti e sottostanti il suolo pubblico </t>
  </si>
  <si>
    <t>A) Tariffa giornaliera per mq fino a 14 giorni</t>
  </si>
  <si>
    <t>1. tariffa per le prime 8 ore</t>
  </si>
  <si>
    <t>2. tariffa oraria oltre le 8 e fino alle 24 ore</t>
  </si>
  <si>
    <t xml:space="preserve">B) Tariffa giornaliera per mq oltre i 14 giorni </t>
  </si>
  <si>
    <t>Occupazioni con installazione di attrazioni, giochi e divertimenti dello spettacolo viaggiante le superfici sono calcolate in ragione del 50% sino a 100 mq, del 25% per la parte eccedente i 100 mq e fino a 1.000 mq, del 10% per la parte eccedente i 1.000 mq</t>
  </si>
  <si>
    <t xml:space="preserve">Occupazioni realizzate in occasione di manifestazioni politiche, culturali o sportive il canone è ridotto dell'80% </t>
  </si>
  <si>
    <t>c) per le occupazioni poste in essere con installazioni di attrazioni, giochi e divertimenti dello spettacolo viaggiante e dei circhi equestri, la tariffa ordinaria è ridotta dell’80%</t>
  </si>
  <si>
    <t>Occupazioni del sottosuolo e del soprassuolo stradale con condutture, cavi, impianti per l'erogazione di pubblici servizi tariffa unitaria per utenza € 1,50</t>
  </si>
  <si>
    <t>minimo € 800,00</t>
  </si>
  <si>
    <t>Occupazione con impianti di telefonia mobile e tecnologie di telecomunicazione superficie convenzionale 30 mq</t>
  </si>
  <si>
    <r>
      <t>a)</t>
    </r>
    <r>
      <rPr>
        <sz val="7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installazione dell'infrastruttura con posizionamento di un unico apparato - occupazione “singola” con unico gestore di servizi di telecomunicazioni - oppure il mantenimento di infrastruttura già esistente; </t>
    </r>
  </si>
  <si>
    <r>
      <t>b)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installazione sull'infrastruttura esistente di un apparato aggiunto, con modalità co-siting e/o sharing (occupazione “multipla”) </t>
    </r>
  </si>
  <si>
    <t>1. tariffa al mq</t>
  </si>
  <si>
    <t>2. tariffa chilometrica</t>
  </si>
  <si>
    <t xml:space="preserve">Fino a 30 giorni per un Km </t>
  </si>
  <si>
    <t>Fino a 90 giorni per un Km + 30%</t>
  </si>
  <si>
    <t>Oltre 90 giorni e fino a 180 giorni per un Km + 50%</t>
  </si>
  <si>
    <t>Oltre 180 giorni per un Km + 100%</t>
  </si>
  <si>
    <t>Per le occupazioni superiori al Km, il canone è aumentato del 50%</t>
  </si>
  <si>
    <t>Per le occupazioni del sottosuolo il canone annuo è ridotto ad un quarto. Per le occupazioni del sottosuolo con serbatoi il canone va applicato fino ad una capacità dei serbatoi non superiore a tremila litri; per i serbatoi di maggiore capacità, il canone è aumentato di quarto per ogni mille litri o frazione di mille litri. E' ammessa la tolleranza del 5% sulla misura della capacità</t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</si>
</sst>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0.000"/>
    <numFmt numFmtId="167" formatCode="#,##0.000_ ;\-#,##0.000\ "/>
    <numFmt numFmtId="168" formatCode="[$-410]General"/>
    <numFmt numFmtId="169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Georgia 2"/>
    </font>
    <font>
      <sz val="10"/>
      <color rgb="FF000000"/>
      <name val="Georgia 2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8" fontId="4" fillId="0" borderId="0"/>
  </cellStyleXfs>
  <cellXfs count="77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Font="1"/>
    <xf numFmtId="166" fontId="0" fillId="0" borderId="0" xfId="0" applyNumberFormat="1"/>
    <xf numFmtId="165" fontId="0" fillId="0" borderId="1" xfId="1" applyFont="1" applyBorder="1"/>
    <xf numFmtId="0" fontId="3" fillId="3" borderId="2" xfId="0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166" fontId="0" fillId="0" borderId="0" xfId="0" applyNumberFormat="1" applyBorder="1"/>
    <xf numFmtId="2" fontId="0" fillId="0" borderId="1" xfId="0" applyNumberFormat="1" applyBorder="1"/>
    <xf numFmtId="2" fontId="0" fillId="0" borderId="0" xfId="0" applyNumberFormat="1"/>
    <xf numFmtId="8" fontId="0" fillId="0" borderId="1" xfId="0" applyNumberFormat="1" applyBorder="1"/>
    <xf numFmtId="165" fontId="0" fillId="0" borderId="0" xfId="1" applyFont="1" applyBorder="1"/>
    <xf numFmtId="2" fontId="0" fillId="0" borderId="0" xfId="0" applyNumberFormat="1" applyBorder="1"/>
    <xf numFmtId="0" fontId="0" fillId="0" borderId="1" xfId="0" applyFill="1" applyBorder="1"/>
    <xf numFmtId="164" fontId="0" fillId="0" borderId="9" xfId="0" applyNumberFormat="1" applyBorder="1"/>
    <xf numFmtId="2" fontId="0" fillId="0" borderId="9" xfId="0" applyNumberFormat="1" applyBorder="1"/>
    <xf numFmtId="0" fontId="0" fillId="0" borderId="10" xfId="0" applyBorder="1"/>
    <xf numFmtId="2" fontId="0" fillId="0" borderId="10" xfId="0" applyNumberFormat="1" applyBorder="1"/>
    <xf numFmtId="0" fontId="0" fillId="0" borderId="2" xfId="0" applyBorder="1"/>
    <xf numFmtId="0" fontId="0" fillId="0" borderId="0" xfId="0" applyFill="1"/>
    <xf numFmtId="0" fontId="0" fillId="0" borderId="1" xfId="0" applyFont="1" applyBorder="1"/>
    <xf numFmtId="9" fontId="0" fillId="0" borderId="1" xfId="0" applyNumberFormat="1" applyBorder="1" applyAlignment="1">
      <alignment horizontal="center"/>
    </xf>
    <xf numFmtId="0" fontId="0" fillId="0" borderId="0" xfId="0" applyFill="1" applyAlignment="1">
      <alignment wrapText="1"/>
    </xf>
    <xf numFmtId="0" fontId="2" fillId="4" borderId="1" xfId="0" applyFont="1" applyFill="1" applyBorder="1"/>
    <xf numFmtId="0" fontId="2" fillId="4" borderId="8" xfId="0" applyFont="1" applyFill="1" applyBorder="1"/>
    <xf numFmtId="0" fontId="2" fillId="4" borderId="0" xfId="0" applyFont="1" applyFill="1"/>
    <xf numFmtId="165" fontId="0" fillId="0" borderId="4" xfId="1" applyFont="1" applyBorder="1"/>
    <xf numFmtId="168" fontId="4" fillId="0" borderId="0" xfId="2"/>
    <xf numFmtId="168" fontId="6" fillId="0" borderId="0" xfId="2" applyFont="1" applyFill="1" applyBorder="1" applyAlignment="1">
      <alignment horizontal="left" vertical="top" wrapText="1"/>
    </xf>
    <xf numFmtId="168" fontId="4" fillId="0" borderId="0" xfId="2" applyFill="1"/>
    <xf numFmtId="168" fontId="4" fillId="0" borderId="0" xfId="2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165" fontId="0" fillId="0" borderId="0" xfId="1" applyFont="1" applyFill="1" applyBorder="1" applyAlignment="1">
      <alignment vertical="center" wrapText="1"/>
    </xf>
    <xf numFmtId="167" fontId="0" fillId="0" borderId="0" xfId="1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0" fillId="0" borderId="1" xfId="1" applyNumberFormat="1" applyFont="1" applyFill="1" applyBorder="1" applyAlignment="1">
      <alignment vertical="center" wrapText="1"/>
    </xf>
    <xf numFmtId="169" fontId="0" fillId="0" borderId="1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5" fontId="0" fillId="0" borderId="1" xfId="1" applyFont="1" applyFill="1" applyBorder="1" applyAlignment="1">
      <alignment horizontal="center" vertical="center" wrapText="1"/>
    </xf>
    <xf numFmtId="165" fontId="0" fillId="0" borderId="0" xfId="1" applyFont="1" applyFill="1" applyBorder="1" applyAlignment="1">
      <alignment horizontal="center" vertical="center" wrapText="1"/>
    </xf>
    <xf numFmtId="167" fontId="0" fillId="0" borderId="0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8" fontId="5" fillId="0" borderId="1" xfId="2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justify"/>
    </xf>
    <xf numFmtId="2" fontId="0" fillId="0" borderId="0" xfId="0" applyNumberFormat="1" applyAlignment="1">
      <alignment vertical="center" wrapText="1"/>
    </xf>
    <xf numFmtId="168" fontId="9" fillId="0" borderId="11" xfId="2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8" fontId="9" fillId="0" borderId="0" xfId="2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8" fontId="6" fillId="2" borderId="12" xfId="2" applyFont="1" applyFill="1" applyBorder="1" applyAlignment="1">
      <alignment horizontal="center" vertical="top" wrapText="1"/>
    </xf>
    <xf numFmtId="168" fontId="6" fillId="2" borderId="0" xfId="2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justify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Excel Built-in Normal" xfId="2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3"/>
    </sheetView>
  </sheetViews>
  <sheetFormatPr defaultRowHeight="15"/>
  <cols>
    <col min="1" max="1" width="50.7109375" bestFit="1" customWidth="1"/>
    <col min="2" max="2" width="26.28515625" customWidth="1"/>
    <col min="3" max="3" width="30.28515625" customWidth="1"/>
  </cols>
  <sheetData>
    <row r="1" spans="1:3" ht="27" customHeight="1">
      <c r="A1" s="61" t="s">
        <v>0</v>
      </c>
      <c r="B1" s="62"/>
      <c r="C1" s="63"/>
    </row>
    <row r="2" spans="1:3" ht="30">
      <c r="A2" s="2" t="s">
        <v>1</v>
      </c>
      <c r="B2" s="3" t="s">
        <v>2</v>
      </c>
      <c r="C2" s="3" t="s">
        <v>3</v>
      </c>
    </row>
    <row r="3" spans="1:3">
      <c r="A3" s="4" t="s">
        <v>4</v>
      </c>
      <c r="B3" s="5">
        <v>30</v>
      </c>
      <c r="C3" s="5">
        <v>0.6</v>
      </c>
    </row>
    <row r="4" spans="1:3" ht="7.5" customHeight="1"/>
    <row r="5" spans="1:3" ht="30">
      <c r="A5" s="6" t="s">
        <v>5</v>
      </c>
      <c r="B5" s="3" t="s">
        <v>15</v>
      </c>
    </row>
    <row r="6" spans="1:3">
      <c r="A6" s="4" t="s">
        <v>6</v>
      </c>
      <c r="B6" s="5">
        <v>1.5</v>
      </c>
    </row>
    <row r="7" spans="1:3" ht="7.5" customHeight="1"/>
    <row r="8" spans="1:3" ht="27" customHeight="1">
      <c r="A8" s="64" t="s">
        <v>7</v>
      </c>
      <c r="B8" s="64"/>
      <c r="C8" s="64"/>
    </row>
    <row r="9" spans="1:3">
      <c r="A9" s="7" t="s">
        <v>8</v>
      </c>
      <c r="B9" s="7" t="s">
        <v>9</v>
      </c>
      <c r="C9" s="7" t="s">
        <v>10</v>
      </c>
    </row>
    <row r="10" spans="1:3">
      <c r="A10" s="8" t="s">
        <v>11</v>
      </c>
      <c r="B10" s="5">
        <v>30</v>
      </c>
      <c r="C10" s="9">
        <v>1</v>
      </c>
    </row>
    <row r="11" spans="1:3">
      <c r="A11" s="8" t="s">
        <v>12</v>
      </c>
      <c r="B11" s="5">
        <v>0.6</v>
      </c>
      <c r="C11" s="9">
        <v>1</v>
      </c>
    </row>
    <row r="12" spans="1:3">
      <c r="A12" s="8" t="s">
        <v>13</v>
      </c>
      <c r="B12" s="5">
        <v>0.6</v>
      </c>
      <c r="C12" s="9">
        <v>1</v>
      </c>
    </row>
    <row r="13" spans="1:3">
      <c r="A13" s="8" t="s">
        <v>14</v>
      </c>
      <c r="B13" s="5">
        <v>1.5</v>
      </c>
      <c r="C13" s="9">
        <v>1</v>
      </c>
    </row>
  </sheetData>
  <mergeCells count="2">
    <mergeCell ref="A1:C1"/>
    <mergeCell ref="A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19" zoomScale="130" zoomScaleNormal="130" workbookViewId="0">
      <selection activeCell="A34" sqref="A34:G35"/>
    </sheetView>
  </sheetViews>
  <sheetFormatPr defaultRowHeight="15"/>
  <cols>
    <col min="1" max="1" width="35.85546875" style="1" customWidth="1"/>
    <col min="2" max="7" width="15.140625" style="1" customWidth="1"/>
    <col min="8" max="16384" width="9.140625" style="1"/>
  </cols>
  <sheetData>
    <row r="1" spans="1:7" ht="24.75" customHeight="1">
      <c r="A1" s="71" t="s">
        <v>16</v>
      </c>
      <c r="B1" s="72"/>
      <c r="C1" s="72"/>
      <c r="D1" s="72"/>
      <c r="E1" s="72"/>
      <c r="F1" s="72"/>
      <c r="G1" s="72"/>
    </row>
    <row r="2" spans="1:7" ht="15.75" thickBot="1"/>
    <row r="3" spans="1:7" ht="23.25" customHeight="1" thickBot="1">
      <c r="A3" s="66" t="s">
        <v>69</v>
      </c>
      <c r="B3" s="67"/>
      <c r="C3" s="67"/>
      <c r="D3" s="67"/>
      <c r="E3" s="67"/>
      <c r="F3" s="67"/>
      <c r="G3" s="68"/>
    </row>
    <row r="4" spans="1:7" ht="45">
      <c r="A4" s="57" t="s">
        <v>8</v>
      </c>
      <c r="B4" s="57" t="s">
        <v>70</v>
      </c>
      <c r="C4" s="57" t="s">
        <v>73</v>
      </c>
      <c r="D4" s="57" t="s">
        <v>71</v>
      </c>
      <c r="E4" s="57" t="s">
        <v>74</v>
      </c>
      <c r="F4" s="57" t="s">
        <v>72</v>
      </c>
      <c r="G4" s="57" t="s">
        <v>75</v>
      </c>
    </row>
    <row r="5" spans="1:7" ht="30">
      <c r="A5" s="46" t="s">
        <v>28</v>
      </c>
      <c r="B5" s="47">
        <f>C5*Foglio1!$B$3</f>
        <v>23.700000000000003</v>
      </c>
      <c r="C5" s="48">
        <v>0.79</v>
      </c>
      <c r="D5" s="49">
        <f>E5*Foglio1!$B$3</f>
        <v>7.8000000000000007</v>
      </c>
      <c r="E5" s="48">
        <v>0.26</v>
      </c>
      <c r="F5" s="49">
        <f>G5*Foglio1!$B$3</f>
        <v>7.1999999999999993</v>
      </c>
      <c r="G5" s="48">
        <v>0.24</v>
      </c>
    </row>
    <row r="6" spans="1:7" ht="30">
      <c r="A6" s="46" t="s">
        <v>29</v>
      </c>
      <c r="B6" s="49">
        <f>C6*Foglio1!$B$3</f>
        <v>5.7</v>
      </c>
      <c r="C6" s="48">
        <v>0.19</v>
      </c>
      <c r="D6" s="49">
        <f>E6*Foglio1!$B$3</f>
        <v>1.9500000000000002</v>
      </c>
      <c r="E6" s="48">
        <v>6.5000000000000002E-2</v>
      </c>
      <c r="F6" s="49">
        <f>G6*Foglio1!$B$3</f>
        <v>1.7999999999999998</v>
      </c>
      <c r="G6" s="48">
        <v>0.06</v>
      </c>
    </row>
    <row r="7" spans="1:7" ht="30">
      <c r="A7" s="46" t="s">
        <v>30</v>
      </c>
      <c r="B7" s="49">
        <f>C7*Foglio1!$B$3</f>
        <v>7.1999999999999993</v>
      </c>
      <c r="C7" s="48">
        <v>0.24</v>
      </c>
      <c r="D7" s="49">
        <f>E7*Foglio1!$B$3</f>
        <v>2.4</v>
      </c>
      <c r="E7" s="48">
        <v>0.08</v>
      </c>
      <c r="F7" s="49">
        <f>G7*Foglio1!$B$3</f>
        <v>2.1</v>
      </c>
      <c r="G7" s="48">
        <v>7.0000000000000007E-2</v>
      </c>
    </row>
    <row r="8" spans="1:7" ht="30">
      <c r="A8" s="46" t="s">
        <v>76</v>
      </c>
      <c r="B8" s="49">
        <f>C8*Foglio1!$B$3</f>
        <v>23.700000000000003</v>
      </c>
      <c r="C8" s="48">
        <v>0.79</v>
      </c>
      <c r="D8" s="49">
        <f>E8*Foglio1!$B$3</f>
        <v>7.8000000000000007</v>
      </c>
      <c r="E8" s="48">
        <v>0.26</v>
      </c>
      <c r="F8" s="49">
        <f>G8*Foglio1!$B$3</f>
        <v>7.1999999999999993</v>
      </c>
      <c r="G8" s="48">
        <v>0.24</v>
      </c>
    </row>
    <row r="9" spans="1:7" ht="39" customHeight="1">
      <c r="A9" s="46" t="s">
        <v>78</v>
      </c>
      <c r="B9" s="49">
        <f>C9*Foglio1!$B$3</f>
        <v>23.700000000000003</v>
      </c>
      <c r="C9" s="48">
        <v>0.79</v>
      </c>
      <c r="D9" s="49">
        <f>E9*Foglio1!$B$3</f>
        <v>7.8000000000000007</v>
      </c>
      <c r="E9" s="48">
        <v>0.26</v>
      </c>
      <c r="F9" s="49">
        <f>G9*Foglio1!$B$3</f>
        <v>7.1999999999999993</v>
      </c>
      <c r="G9" s="48">
        <v>0.24</v>
      </c>
    </row>
    <row r="10" spans="1:7" ht="75">
      <c r="A10" s="46" t="s">
        <v>91</v>
      </c>
      <c r="B10" s="50" t="s">
        <v>92</v>
      </c>
      <c r="C10" s="48"/>
      <c r="D10" s="50" t="s">
        <v>92</v>
      </c>
      <c r="E10" s="48"/>
      <c r="F10" s="50" t="s">
        <v>92</v>
      </c>
      <c r="G10" s="48"/>
    </row>
    <row r="11" spans="1:7" ht="45">
      <c r="A11" s="46" t="s">
        <v>32</v>
      </c>
      <c r="B11" s="50">
        <f>C11*Foglio1!$B$3</f>
        <v>14.1</v>
      </c>
      <c r="C11" s="48">
        <v>0.47</v>
      </c>
      <c r="D11" s="50">
        <f>E11*Foglio1!$B$3</f>
        <v>10.5</v>
      </c>
      <c r="E11" s="48">
        <v>0.35</v>
      </c>
      <c r="F11" s="50">
        <f>G11*Foglio1!$B$3</f>
        <v>6.9</v>
      </c>
      <c r="G11" s="48">
        <v>0.23</v>
      </c>
    </row>
    <row r="12" spans="1:7">
      <c r="A12" s="46" t="s">
        <v>31</v>
      </c>
      <c r="B12" s="50">
        <f>C12*Foglio1!$B$3</f>
        <v>42</v>
      </c>
      <c r="C12" s="48">
        <v>1.4</v>
      </c>
      <c r="D12" s="50">
        <f>E12*Foglio1!$B$3</f>
        <v>34.799999999999997</v>
      </c>
      <c r="E12" s="48">
        <v>1.1599999999999999</v>
      </c>
      <c r="F12" s="50">
        <f>G12*Foglio1!$B$3</f>
        <v>21</v>
      </c>
      <c r="G12" s="48">
        <v>0.7</v>
      </c>
    </row>
    <row r="13" spans="1:7" ht="60">
      <c r="A13" s="46" t="s">
        <v>93</v>
      </c>
      <c r="B13" s="51"/>
      <c r="C13" s="52"/>
      <c r="D13" s="51"/>
      <c r="E13" s="52"/>
      <c r="F13" s="51"/>
      <c r="G13" s="52"/>
    </row>
    <row r="14" spans="1:7" ht="90" customHeight="1">
      <c r="A14" s="58" t="s">
        <v>94</v>
      </c>
      <c r="B14" s="49">
        <f>C14*30</f>
        <v>14000.1</v>
      </c>
      <c r="C14" s="48">
        <v>466.67</v>
      </c>
      <c r="D14" s="50">
        <f>E14*30</f>
        <v>14000.1</v>
      </c>
      <c r="E14" s="48">
        <v>466.67</v>
      </c>
      <c r="F14" s="50">
        <f>G14*30</f>
        <v>14000.1</v>
      </c>
      <c r="G14" s="48">
        <v>466.67</v>
      </c>
    </row>
    <row r="15" spans="1:7" ht="60">
      <c r="A15" s="58" t="s">
        <v>95</v>
      </c>
      <c r="B15" s="49">
        <f>C15*30</f>
        <v>3500.1</v>
      </c>
      <c r="C15" s="48">
        <v>116.67</v>
      </c>
      <c r="D15" s="50">
        <f>E15*30</f>
        <v>3500.1</v>
      </c>
      <c r="E15" s="48">
        <v>116.67</v>
      </c>
      <c r="F15" s="50">
        <f>G15*30</f>
        <v>3500.1</v>
      </c>
      <c r="G15" s="48">
        <v>116.67</v>
      </c>
    </row>
    <row r="16" spans="1:7" s="45" customFormat="1">
      <c r="A16" s="42"/>
      <c r="B16" s="43"/>
      <c r="C16" s="44"/>
      <c r="D16" s="43"/>
      <c r="E16" s="44"/>
      <c r="F16" s="43"/>
      <c r="G16" s="44"/>
    </row>
    <row r="17" spans="1:7" s="45" customFormat="1">
      <c r="A17" s="42"/>
      <c r="B17" s="43"/>
      <c r="C17" s="44"/>
      <c r="D17" s="43"/>
      <c r="E17" s="44"/>
      <c r="F17" s="43"/>
      <c r="G17" s="44"/>
    </row>
    <row r="18" spans="1:7" ht="15.75" thickBot="1"/>
    <row r="19" spans="1:7" ht="23.25" customHeight="1" thickBot="1">
      <c r="A19" s="66" t="s">
        <v>77</v>
      </c>
      <c r="B19" s="67"/>
      <c r="C19" s="67"/>
      <c r="D19" s="67"/>
      <c r="E19" s="67"/>
      <c r="F19" s="67"/>
      <c r="G19" s="68"/>
    </row>
    <row r="20" spans="1:7" ht="45">
      <c r="A20" s="57" t="s">
        <v>8</v>
      </c>
      <c r="B20" s="57" t="s">
        <v>70</v>
      </c>
      <c r="C20" s="57" t="s">
        <v>73</v>
      </c>
      <c r="D20" s="57" t="s">
        <v>71</v>
      </c>
      <c r="E20" s="57" t="s">
        <v>74</v>
      </c>
      <c r="F20" s="57" t="s">
        <v>72</v>
      </c>
      <c r="G20" s="57" t="s">
        <v>75</v>
      </c>
    </row>
    <row r="21" spans="1:7" ht="30">
      <c r="A21" s="46" t="s">
        <v>84</v>
      </c>
      <c r="B21" s="53">
        <f>C21*Foglio1!$C$3</f>
        <v>1.2419999999999998</v>
      </c>
      <c r="C21" s="54">
        <v>2.0699999999999998</v>
      </c>
      <c r="D21" s="53">
        <f>E21*Foglio1!$C$3</f>
        <v>0.41399999999999998</v>
      </c>
      <c r="E21" s="54">
        <v>0.69</v>
      </c>
      <c r="F21" s="53">
        <f>G21*Foglio1!$C$3</f>
        <v>0.372</v>
      </c>
      <c r="G21" s="55">
        <v>0.62</v>
      </c>
    </row>
    <row r="22" spans="1:7">
      <c r="A22" s="46" t="s">
        <v>85</v>
      </c>
      <c r="B22" s="53">
        <f>C22*Foglio1!$C$3</f>
        <v>1.1220000000000001</v>
      </c>
      <c r="C22" s="54">
        <v>1.87</v>
      </c>
      <c r="D22" s="53">
        <f>E22*Foglio1!$C$3</f>
        <v>0.372</v>
      </c>
      <c r="E22" s="54">
        <v>0.62</v>
      </c>
      <c r="F22" s="53">
        <f>G22*Foglio1!$C$3</f>
        <v>0.33</v>
      </c>
      <c r="G22" s="55">
        <v>0.55000000000000004</v>
      </c>
    </row>
    <row r="23" spans="1:7" ht="30">
      <c r="A23" s="46" t="s">
        <v>86</v>
      </c>
      <c r="B23" s="53">
        <f>C23*Foglio1!$C$3</f>
        <v>0.12</v>
      </c>
      <c r="C23" s="54">
        <v>0.2</v>
      </c>
      <c r="D23" s="53">
        <f>E23*Foglio1!$C$3</f>
        <v>4.2000000000000003E-2</v>
      </c>
      <c r="E23" s="54">
        <v>7.0000000000000007E-2</v>
      </c>
      <c r="F23" s="53">
        <f>G23*Foglio1!$C$3</f>
        <v>1.7999999999999999E-2</v>
      </c>
      <c r="G23" s="55">
        <v>0.03</v>
      </c>
    </row>
    <row r="24" spans="1:7" ht="30">
      <c r="A24" s="46" t="s">
        <v>87</v>
      </c>
      <c r="B24" s="53">
        <f>C24*Foglio1!$C$3</f>
        <v>0.61799999999999999</v>
      </c>
      <c r="C24" s="54">
        <v>1.03</v>
      </c>
      <c r="D24" s="53">
        <f>E24*Foglio1!$C$3</f>
        <v>0.20400000000000001</v>
      </c>
      <c r="E24" s="54">
        <v>0.34</v>
      </c>
      <c r="F24" s="53">
        <f>G24*Foglio1!$C$3</f>
        <v>0.18</v>
      </c>
      <c r="G24" s="54">
        <v>0.3</v>
      </c>
    </row>
    <row r="25" spans="1:7" ht="25.5">
      <c r="A25" s="56" t="s">
        <v>83</v>
      </c>
      <c r="C25" s="59"/>
      <c r="E25" s="59"/>
    </row>
    <row r="26" spans="1:7">
      <c r="A26" s="46" t="s">
        <v>96</v>
      </c>
      <c r="B26" s="53">
        <f>C26*Foglio1!$C$3</f>
        <v>0.41399999999999998</v>
      </c>
      <c r="C26" s="54">
        <v>0.69</v>
      </c>
      <c r="D26" s="53">
        <f>E26*Foglio1!$C$3</f>
        <v>0.14399999999999999</v>
      </c>
      <c r="E26" s="54">
        <v>0.24</v>
      </c>
      <c r="F26" s="53">
        <f>G26*Foglio1!$C$3</f>
        <v>0.12</v>
      </c>
      <c r="G26" s="54">
        <v>0.2</v>
      </c>
    </row>
    <row r="27" spans="1:7">
      <c r="A27" s="46" t="s">
        <v>97</v>
      </c>
      <c r="B27" s="53"/>
      <c r="C27" s="54"/>
      <c r="D27" s="53"/>
      <c r="E27" s="54"/>
      <c r="F27" s="53"/>
      <c r="G27" s="54"/>
    </row>
    <row r="28" spans="1:7">
      <c r="A28" s="60" t="s">
        <v>98</v>
      </c>
      <c r="B28" s="53">
        <f>C28*Foglio1!$C$3</f>
        <v>6.1920000000000002</v>
      </c>
      <c r="C28" s="54">
        <v>10.32</v>
      </c>
      <c r="D28" s="53">
        <f>E28*Foglio1!$C$3</f>
        <v>2.0640000000000001</v>
      </c>
      <c r="E28" s="54">
        <v>3.44</v>
      </c>
      <c r="F28" s="53">
        <f>G28*Foglio1!$C$3</f>
        <v>1.9799999999999998</v>
      </c>
      <c r="G28" s="54">
        <v>3.3</v>
      </c>
    </row>
    <row r="29" spans="1:7">
      <c r="A29" s="60" t="s">
        <v>99</v>
      </c>
      <c r="B29" s="53">
        <f>C29*Foglio1!$C$3</f>
        <v>8.0519999999999996</v>
      </c>
      <c r="C29" s="54">
        <v>13.42</v>
      </c>
      <c r="D29" s="53">
        <f>E29*Foglio1!$C$3</f>
        <v>2.6819999999999999</v>
      </c>
      <c r="E29" s="54">
        <v>4.47</v>
      </c>
      <c r="F29" s="53">
        <f>G29*Foglio1!$C$3</f>
        <v>2.5799999999999996</v>
      </c>
      <c r="G29" s="54">
        <v>4.3</v>
      </c>
    </row>
    <row r="30" spans="1:7" ht="30">
      <c r="A30" s="60" t="s">
        <v>100</v>
      </c>
      <c r="B30" s="53">
        <f>C30*Foglio1!$C$3</f>
        <v>9.2999999999999989</v>
      </c>
      <c r="C30" s="54">
        <v>15.5</v>
      </c>
      <c r="D30" s="53">
        <f>E30*Foglio1!$C$3</f>
        <v>3.0960000000000001</v>
      </c>
      <c r="E30" s="54">
        <v>5.16</v>
      </c>
      <c r="F30" s="53">
        <f>G30*Foglio1!$C$3</f>
        <v>2.94</v>
      </c>
      <c r="G30" s="54">
        <v>4.9000000000000004</v>
      </c>
    </row>
    <row r="31" spans="1:7">
      <c r="A31" s="60" t="s">
        <v>101</v>
      </c>
      <c r="B31" s="53">
        <f>C31*Foglio1!$C$3</f>
        <v>12.402000000000001</v>
      </c>
      <c r="C31" s="54">
        <v>20.67</v>
      </c>
      <c r="D31" s="53">
        <f>E31*Foglio1!$C$3</f>
        <v>4.1339999999999995</v>
      </c>
      <c r="E31" s="54">
        <v>6.89</v>
      </c>
      <c r="F31" s="53">
        <f>G31*Foglio1!$C$3</f>
        <v>4.0199999999999996</v>
      </c>
      <c r="G31" s="54">
        <v>6.7</v>
      </c>
    </row>
    <row r="32" spans="1:7" ht="30" customHeight="1">
      <c r="A32" s="65" t="s">
        <v>102</v>
      </c>
      <c r="B32" s="65"/>
      <c r="C32" s="65"/>
      <c r="D32" s="65"/>
      <c r="E32" s="65"/>
      <c r="F32" s="65"/>
      <c r="G32" s="65"/>
    </row>
    <row r="34" spans="1:7" ht="15" customHeight="1">
      <c r="A34" s="69" t="s">
        <v>103</v>
      </c>
      <c r="B34" s="70"/>
      <c r="C34" s="70"/>
      <c r="D34" s="70"/>
      <c r="E34" s="70"/>
      <c r="F34" s="70"/>
      <c r="G34" s="70"/>
    </row>
    <row r="35" spans="1:7" ht="27" customHeight="1">
      <c r="A35" s="69"/>
      <c r="B35" s="70"/>
      <c r="C35" s="70"/>
      <c r="D35" s="70"/>
      <c r="E35" s="70"/>
      <c r="F35" s="70"/>
      <c r="G35" s="70"/>
    </row>
    <row r="36" spans="1:7">
      <c r="A36" s="39"/>
      <c r="B36" s="40"/>
      <c r="C36" s="40"/>
      <c r="D36" s="41"/>
      <c r="E36" s="41"/>
      <c r="F36" s="38"/>
    </row>
    <row r="37" spans="1:7" ht="15" customHeight="1">
      <c r="A37" s="69" t="s">
        <v>90</v>
      </c>
      <c r="B37" s="70"/>
      <c r="C37" s="70"/>
      <c r="D37" s="70"/>
      <c r="E37" s="70"/>
      <c r="F37" s="70"/>
      <c r="G37" s="70"/>
    </row>
    <row r="38" spans="1:7">
      <c r="A38" s="69"/>
      <c r="B38" s="70"/>
      <c r="C38" s="70"/>
      <c r="D38" s="70"/>
      <c r="E38" s="70"/>
      <c r="F38" s="70"/>
      <c r="G38" s="70"/>
    </row>
    <row r="39" spans="1:7">
      <c r="A39" s="38"/>
      <c r="B39" s="38"/>
      <c r="C39" s="38"/>
      <c r="D39" s="38"/>
      <c r="E39" s="38"/>
      <c r="F39" s="38"/>
    </row>
    <row r="40" spans="1:7" ht="15" customHeight="1">
      <c r="A40" s="69" t="s">
        <v>89</v>
      </c>
      <c r="B40" s="70"/>
      <c r="C40" s="70"/>
      <c r="D40" s="70"/>
      <c r="E40" s="70"/>
      <c r="F40" s="70"/>
      <c r="G40" s="70"/>
    </row>
    <row r="41" spans="1:7" ht="10.5" customHeight="1">
      <c r="A41" s="69"/>
      <c r="B41" s="70"/>
      <c r="C41" s="70"/>
      <c r="D41" s="70"/>
      <c r="E41" s="70"/>
      <c r="F41" s="70"/>
      <c r="G41" s="70"/>
    </row>
    <row r="42" spans="1:7">
      <c r="A42" s="38"/>
      <c r="B42" s="38"/>
      <c r="C42" s="38"/>
      <c r="D42" s="40"/>
      <c r="E42" s="40"/>
      <c r="F42" s="38"/>
    </row>
    <row r="43" spans="1:7" ht="15" customHeight="1">
      <c r="A43" s="69" t="s">
        <v>88</v>
      </c>
      <c r="B43" s="70"/>
      <c r="C43" s="70"/>
      <c r="D43" s="70"/>
      <c r="E43" s="70"/>
      <c r="F43" s="70"/>
      <c r="G43" s="70"/>
    </row>
    <row r="44" spans="1:7" ht="24.75" customHeight="1">
      <c r="A44" s="69"/>
      <c r="B44" s="70"/>
      <c r="C44" s="70"/>
      <c r="D44" s="70"/>
      <c r="E44" s="70"/>
      <c r="F44" s="70"/>
      <c r="G44" s="70"/>
    </row>
    <row r="45" spans="1:7">
      <c r="A45" s="38"/>
      <c r="B45" s="38"/>
      <c r="C45" s="38"/>
      <c r="D45" s="38"/>
      <c r="E45" s="38"/>
      <c r="F45" s="38"/>
    </row>
    <row r="46" spans="1:7">
      <c r="A46" s="38"/>
      <c r="B46" s="38"/>
      <c r="C46" s="38"/>
      <c r="D46" s="38"/>
      <c r="E46" s="38"/>
      <c r="F46" s="38"/>
    </row>
    <row r="47" spans="1:7">
      <c r="A47" s="38"/>
      <c r="B47" s="38"/>
      <c r="C47" s="38"/>
      <c r="D47" s="38"/>
      <c r="E47" s="38"/>
      <c r="F47" s="38"/>
    </row>
    <row r="48" spans="1:7">
      <c r="A48" s="38"/>
      <c r="B48" s="38"/>
      <c r="C48" s="38"/>
      <c r="D48" s="38"/>
      <c r="E48" s="38"/>
      <c r="F48" s="38"/>
    </row>
  </sheetData>
  <mergeCells count="8">
    <mergeCell ref="A40:G41"/>
    <mergeCell ref="A43:G44"/>
    <mergeCell ref="A1:G1"/>
    <mergeCell ref="A32:G32"/>
    <mergeCell ref="A3:G3"/>
    <mergeCell ref="A19:G19"/>
    <mergeCell ref="A34:G35"/>
    <mergeCell ref="A37:G38"/>
  </mergeCells>
  <printOptions horizontalCentered="1"/>
  <pageMargins left="0.23622047244094491" right="0.23622047244094491" top="0.53" bottom="0.5799999999999999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0"/>
  <sheetViews>
    <sheetView zoomScaleNormal="100" workbookViewId="0">
      <selection activeCell="A47" sqref="A47"/>
    </sheetView>
  </sheetViews>
  <sheetFormatPr defaultRowHeight="15"/>
  <cols>
    <col min="1" max="1" width="56.7109375" bestFit="1" customWidth="1"/>
    <col min="2" max="2" width="27.85546875" bestFit="1" customWidth="1"/>
    <col min="3" max="3" width="27.7109375" bestFit="1" customWidth="1"/>
  </cols>
  <sheetData>
    <row r="1" spans="1:3" ht="24.75" customHeight="1">
      <c r="A1" s="61" t="s">
        <v>0</v>
      </c>
      <c r="B1" s="62"/>
      <c r="C1" s="63"/>
    </row>
    <row r="2" spans="1:3" ht="30">
      <c r="A2" s="2" t="s">
        <v>1</v>
      </c>
      <c r="B2" s="3" t="s">
        <v>40</v>
      </c>
      <c r="C2" s="3" t="s">
        <v>41</v>
      </c>
    </row>
    <row r="3" spans="1:3" ht="23.25" customHeight="1">
      <c r="A3" s="4" t="s">
        <v>4</v>
      </c>
      <c r="B3" s="5">
        <v>30</v>
      </c>
      <c r="C3" s="5">
        <v>0.6</v>
      </c>
    </row>
    <row r="5" spans="1:3" ht="30">
      <c r="A5" s="10" t="s">
        <v>5</v>
      </c>
      <c r="B5" s="3" t="s">
        <v>15</v>
      </c>
    </row>
    <row r="6" spans="1:3">
      <c r="A6" s="4" t="s">
        <v>6</v>
      </c>
      <c r="B6" s="5">
        <v>1.5</v>
      </c>
    </row>
    <row r="8" spans="1:3" ht="15.75">
      <c r="A8" s="64" t="s">
        <v>7</v>
      </c>
      <c r="B8" s="64"/>
      <c r="C8" s="64"/>
    </row>
    <row r="9" spans="1:3">
      <c r="A9" s="7" t="s">
        <v>8</v>
      </c>
      <c r="B9" s="7" t="s">
        <v>9</v>
      </c>
      <c r="C9" s="7" t="s">
        <v>10</v>
      </c>
    </row>
    <row r="10" spans="1:3">
      <c r="A10" s="8" t="s">
        <v>11</v>
      </c>
      <c r="B10" s="5">
        <v>30</v>
      </c>
      <c r="C10" s="19">
        <v>1</v>
      </c>
    </row>
    <row r="11" spans="1:3">
      <c r="A11" s="8" t="s">
        <v>12</v>
      </c>
      <c r="B11" s="5">
        <v>0.6</v>
      </c>
      <c r="C11" s="19">
        <v>1</v>
      </c>
    </row>
    <row r="12" spans="1:3">
      <c r="A12" s="8" t="s">
        <v>13</v>
      </c>
      <c r="B12" s="5">
        <v>0.6</v>
      </c>
      <c r="C12" s="19">
        <v>1</v>
      </c>
    </row>
    <row r="13" spans="1:3">
      <c r="A13" s="8" t="s">
        <v>14</v>
      </c>
      <c r="B13" s="5">
        <v>1.5</v>
      </c>
      <c r="C13" s="19">
        <v>1</v>
      </c>
    </row>
    <row r="14" spans="1:3" ht="15.75" thickBot="1">
      <c r="A14" s="16"/>
      <c r="B14" s="17"/>
      <c r="C14" s="18"/>
    </row>
    <row r="15" spans="1:3" ht="16.5" thickBot="1">
      <c r="A15" s="74" t="s">
        <v>17</v>
      </c>
      <c r="B15" s="75"/>
      <c r="C15" s="76"/>
    </row>
    <row r="17" spans="1:3" ht="15.75">
      <c r="A17" s="61" t="s">
        <v>38</v>
      </c>
      <c r="B17" s="62"/>
      <c r="C17" s="63"/>
    </row>
    <row r="18" spans="1:3">
      <c r="A18" s="7" t="s">
        <v>8</v>
      </c>
      <c r="B18" s="7" t="s">
        <v>9</v>
      </c>
      <c r="C18" s="7" t="s">
        <v>10</v>
      </c>
    </row>
    <row r="19" spans="1:3" ht="15" customHeight="1">
      <c r="A19" s="34" t="s">
        <v>18</v>
      </c>
      <c r="B19" s="16"/>
      <c r="C19" s="16"/>
    </row>
    <row r="20" spans="1:3">
      <c r="A20" s="8" t="s">
        <v>34</v>
      </c>
      <c r="B20" s="5">
        <f>C20*B3</f>
        <v>11.4</v>
      </c>
      <c r="C20" s="19">
        <v>0.38</v>
      </c>
    </row>
    <row r="21" spans="1:3">
      <c r="A21" s="8" t="s">
        <v>35</v>
      </c>
      <c r="B21" s="5">
        <f>C21*B10</f>
        <v>17.099999999999998</v>
      </c>
      <c r="C21" s="19">
        <v>0.56999999999999995</v>
      </c>
    </row>
    <row r="22" spans="1:3">
      <c r="A22" s="8" t="s">
        <v>36</v>
      </c>
      <c r="B22" s="5">
        <f>C22*B10</f>
        <v>22.8</v>
      </c>
      <c r="C22" s="19">
        <v>0.76</v>
      </c>
    </row>
    <row r="23" spans="1:3">
      <c r="C23" s="20"/>
    </row>
    <row r="24" spans="1:3">
      <c r="A24" s="34" t="s">
        <v>19</v>
      </c>
      <c r="B24" s="27"/>
      <c r="C24" s="28"/>
    </row>
    <row r="25" spans="1:3">
      <c r="A25" s="8" t="s">
        <v>34</v>
      </c>
      <c r="B25" s="25">
        <f>C25*B10</f>
        <v>22.8</v>
      </c>
      <c r="C25" s="26">
        <v>0.76</v>
      </c>
    </row>
    <row r="26" spans="1:3">
      <c r="A26" s="8" t="s">
        <v>35</v>
      </c>
      <c r="B26" s="5">
        <f>C26*B10</f>
        <v>28.5</v>
      </c>
      <c r="C26" s="19">
        <v>0.95</v>
      </c>
    </row>
    <row r="27" spans="1:3">
      <c r="A27" s="8" t="s">
        <v>37</v>
      </c>
      <c r="B27" s="5">
        <f>C27*B10</f>
        <v>34.199999999999996</v>
      </c>
      <c r="C27" s="19">
        <v>1.1399999999999999</v>
      </c>
    </row>
    <row r="28" spans="1:3">
      <c r="A28" s="16"/>
      <c r="B28" s="17"/>
      <c r="C28" s="23"/>
    </row>
    <row r="29" spans="1:3">
      <c r="A29" s="35" t="s">
        <v>47</v>
      </c>
      <c r="B29" s="17"/>
      <c r="C29" s="23"/>
    </row>
    <row r="30" spans="1:3">
      <c r="A30" s="24" t="s">
        <v>51</v>
      </c>
      <c r="B30" s="5">
        <f>C30*B3</f>
        <v>8.4</v>
      </c>
      <c r="C30" s="19">
        <v>0.28000000000000003</v>
      </c>
    </row>
    <row r="31" spans="1:3">
      <c r="A31" s="24" t="s">
        <v>48</v>
      </c>
      <c r="B31" s="5">
        <f>C31*B3</f>
        <v>11.4</v>
      </c>
      <c r="C31" s="19">
        <v>0.38</v>
      </c>
    </row>
    <row r="32" spans="1:3">
      <c r="A32" s="24" t="s">
        <v>49</v>
      </c>
      <c r="B32" s="5">
        <f>C32*B3</f>
        <v>17.099999999999998</v>
      </c>
      <c r="C32" s="19">
        <v>0.56999999999999995</v>
      </c>
    </row>
    <row r="33" spans="1:3">
      <c r="A33" s="24" t="s">
        <v>50</v>
      </c>
      <c r="B33" s="5">
        <f>C33*B3</f>
        <v>22.8</v>
      </c>
      <c r="C33" s="19">
        <v>0.76</v>
      </c>
    </row>
    <row r="34" spans="1:3">
      <c r="A34" s="16"/>
      <c r="B34" s="17"/>
      <c r="C34" s="23"/>
    </row>
    <row r="35" spans="1:3">
      <c r="A35" s="35" t="s">
        <v>20</v>
      </c>
      <c r="B35" s="17"/>
      <c r="C35" s="23"/>
    </row>
    <row r="36" spans="1:3">
      <c r="A36" s="8" t="s">
        <v>34</v>
      </c>
      <c r="B36" s="5">
        <f>C36*B3</f>
        <v>33.300000000000004</v>
      </c>
      <c r="C36" s="19">
        <v>1.1100000000000001</v>
      </c>
    </row>
    <row r="37" spans="1:3">
      <c r="A37" s="8" t="s">
        <v>35</v>
      </c>
      <c r="B37" s="5">
        <f>C37*B3</f>
        <v>49.8</v>
      </c>
      <c r="C37" s="19">
        <v>1.66</v>
      </c>
    </row>
    <row r="38" spans="1:3">
      <c r="A38" s="8" t="s">
        <v>37</v>
      </c>
      <c r="B38" s="5">
        <f>C38*B3</f>
        <v>66.3</v>
      </c>
      <c r="C38" s="19">
        <v>2.21</v>
      </c>
    </row>
    <row r="39" spans="1:3">
      <c r="A39" s="16"/>
      <c r="B39" s="17"/>
      <c r="C39" s="23"/>
    </row>
    <row r="40" spans="1:3">
      <c r="A40" s="35" t="s">
        <v>52</v>
      </c>
      <c r="B40" s="17"/>
      <c r="C40" s="23"/>
    </row>
    <row r="41" spans="1:3">
      <c r="A41" s="8" t="s">
        <v>34</v>
      </c>
      <c r="B41" s="5">
        <f>C41*B3</f>
        <v>16.8</v>
      </c>
      <c r="C41" s="19">
        <v>0.56000000000000005</v>
      </c>
    </row>
    <row r="42" spans="1:3">
      <c r="A42" s="8" t="s">
        <v>35</v>
      </c>
      <c r="B42" s="5">
        <f>C42*B3</f>
        <v>24.9</v>
      </c>
      <c r="C42" s="19">
        <v>0.83</v>
      </c>
    </row>
    <row r="43" spans="1:3">
      <c r="A43" s="8" t="s">
        <v>37</v>
      </c>
      <c r="B43" s="5">
        <f>C43*B3</f>
        <v>33.300000000000004</v>
      </c>
      <c r="C43" s="19">
        <v>1.1100000000000001</v>
      </c>
    </row>
    <row r="44" spans="1:3">
      <c r="C44" s="20"/>
    </row>
    <row r="45" spans="1:3" ht="15.75">
      <c r="A45" s="61" t="s">
        <v>39</v>
      </c>
      <c r="B45" s="62"/>
      <c r="C45" s="63"/>
    </row>
    <row r="46" spans="1:3">
      <c r="A46" s="7" t="s">
        <v>8</v>
      </c>
      <c r="B46" s="7" t="s">
        <v>9</v>
      </c>
      <c r="C46" s="7" t="s">
        <v>10</v>
      </c>
    </row>
    <row r="47" spans="1:3">
      <c r="A47" s="34" t="s">
        <v>21</v>
      </c>
      <c r="B47" s="21">
        <f>C47*C3</f>
        <v>1.1399999999999999</v>
      </c>
      <c r="C47" s="19">
        <v>1.9</v>
      </c>
    </row>
    <row r="48" spans="1:3">
      <c r="A48" s="8" t="s">
        <v>44</v>
      </c>
    </row>
    <row r="49" spans="1:3">
      <c r="A49" s="8" t="s">
        <v>34</v>
      </c>
      <c r="B49" s="5">
        <f>C49*C3</f>
        <v>1.704</v>
      </c>
      <c r="C49" s="19">
        <v>2.84</v>
      </c>
    </row>
    <row r="50" spans="1:3">
      <c r="A50" s="8" t="s">
        <v>35</v>
      </c>
      <c r="B50" s="5">
        <f>C50*C3</f>
        <v>2.274</v>
      </c>
      <c r="C50" s="19">
        <v>3.79</v>
      </c>
    </row>
    <row r="51" spans="1:3">
      <c r="A51" s="8" t="s">
        <v>37</v>
      </c>
      <c r="B51" s="5">
        <f>C51*C3</f>
        <v>2.274</v>
      </c>
      <c r="C51" s="19">
        <v>3.79</v>
      </c>
    </row>
    <row r="52" spans="1:3">
      <c r="C52" s="13"/>
    </row>
    <row r="53" spans="1:3">
      <c r="A53" s="8" t="s">
        <v>45</v>
      </c>
      <c r="C53" s="13"/>
    </row>
    <row r="54" spans="1:3">
      <c r="A54" s="8" t="s">
        <v>34</v>
      </c>
      <c r="B54" s="5">
        <f>C54*C3</f>
        <v>2.274</v>
      </c>
      <c r="C54" s="9">
        <v>3.79</v>
      </c>
    </row>
    <row r="55" spans="1:3">
      <c r="A55" s="8" t="s">
        <v>35</v>
      </c>
      <c r="B55" s="5">
        <f>C55*C3</f>
        <v>3.4079999999999999</v>
      </c>
      <c r="C55" s="9">
        <v>5.68</v>
      </c>
    </row>
    <row r="56" spans="1:3">
      <c r="A56" s="8" t="s">
        <v>37</v>
      </c>
      <c r="B56" s="5">
        <f>C56*C3</f>
        <v>4.5419999999999998</v>
      </c>
      <c r="C56" s="9">
        <v>7.57</v>
      </c>
    </row>
    <row r="57" spans="1:3">
      <c r="C57" s="13"/>
    </row>
    <row r="58" spans="1:3">
      <c r="A58" s="8" t="s">
        <v>46</v>
      </c>
      <c r="C58" s="13"/>
    </row>
    <row r="59" spans="1:3">
      <c r="A59" s="8" t="s">
        <v>34</v>
      </c>
      <c r="B59" s="5">
        <f>C59*C3</f>
        <v>3.4079999999999999</v>
      </c>
      <c r="C59" s="9">
        <v>5.68</v>
      </c>
    </row>
    <row r="60" spans="1:3">
      <c r="A60" s="8" t="s">
        <v>35</v>
      </c>
      <c r="B60" s="5">
        <f>C60*C3</f>
        <v>5.1119999999999992</v>
      </c>
      <c r="C60" s="9">
        <v>8.52</v>
      </c>
    </row>
    <row r="61" spans="1:3">
      <c r="A61" s="8" t="s">
        <v>37</v>
      </c>
      <c r="B61" s="5">
        <f>C61*C3</f>
        <v>6.8159999999999998</v>
      </c>
      <c r="C61" s="9">
        <v>11.36</v>
      </c>
    </row>
    <row r="62" spans="1:3">
      <c r="C62" s="13"/>
    </row>
    <row r="63" spans="1:3">
      <c r="A63" s="35" t="s">
        <v>19</v>
      </c>
      <c r="C63" s="13"/>
    </row>
    <row r="64" spans="1:3">
      <c r="A64" s="8" t="s">
        <v>44</v>
      </c>
      <c r="C64" s="13"/>
    </row>
    <row r="65" spans="1:3">
      <c r="A65" s="8" t="s">
        <v>34</v>
      </c>
      <c r="B65" s="5">
        <f>C65*C3</f>
        <v>2.274</v>
      </c>
      <c r="C65" s="19">
        <v>3.79</v>
      </c>
    </row>
    <row r="66" spans="1:3">
      <c r="A66" s="8" t="s">
        <v>35</v>
      </c>
      <c r="B66" s="5">
        <f>C66*C3</f>
        <v>2.8380000000000001</v>
      </c>
      <c r="C66" s="19">
        <v>4.7300000000000004</v>
      </c>
    </row>
    <row r="67" spans="1:3">
      <c r="A67" s="8" t="s">
        <v>37</v>
      </c>
      <c r="B67" s="5">
        <f>C67*C3</f>
        <v>3.4079999999999999</v>
      </c>
      <c r="C67" s="19">
        <v>5.68</v>
      </c>
    </row>
    <row r="68" spans="1:3">
      <c r="C68" s="20"/>
    </row>
    <row r="69" spans="1:3">
      <c r="A69" s="8" t="s">
        <v>45</v>
      </c>
      <c r="C69" s="20"/>
    </row>
    <row r="70" spans="1:3">
      <c r="A70" s="8" t="s">
        <v>34</v>
      </c>
      <c r="B70" s="5">
        <f>C70*C3</f>
        <v>4.5419999999999998</v>
      </c>
      <c r="C70" s="19">
        <v>7.57</v>
      </c>
    </row>
    <row r="71" spans="1:3">
      <c r="A71" s="8" t="s">
        <v>35</v>
      </c>
      <c r="B71" s="5">
        <f>C71*C3</f>
        <v>5.6820000000000004</v>
      </c>
      <c r="C71" s="19">
        <v>9.4700000000000006</v>
      </c>
    </row>
    <row r="72" spans="1:3">
      <c r="A72" s="8" t="s">
        <v>37</v>
      </c>
      <c r="B72" s="5">
        <f>C72*C3</f>
        <v>6.8159999999999998</v>
      </c>
      <c r="C72" s="19">
        <v>11.36</v>
      </c>
    </row>
    <row r="73" spans="1:3">
      <c r="C73" s="20"/>
    </row>
    <row r="74" spans="1:3">
      <c r="A74" s="8" t="s">
        <v>46</v>
      </c>
      <c r="C74" s="20"/>
    </row>
    <row r="75" spans="1:3">
      <c r="A75" s="8" t="s">
        <v>34</v>
      </c>
      <c r="B75" s="5">
        <f>C75*C3</f>
        <v>6.8159999999999998</v>
      </c>
      <c r="C75" s="19">
        <v>11.36</v>
      </c>
    </row>
    <row r="76" spans="1:3">
      <c r="A76" s="8" t="s">
        <v>35</v>
      </c>
      <c r="B76" s="5">
        <f>C76*C3</f>
        <v>8.52</v>
      </c>
      <c r="C76" s="19">
        <v>14.2</v>
      </c>
    </row>
    <row r="77" spans="1:3">
      <c r="A77" s="8" t="s">
        <v>37</v>
      </c>
      <c r="B77" s="5">
        <f>C77*C3</f>
        <v>10.223999999999998</v>
      </c>
      <c r="C77" s="19">
        <v>17.04</v>
      </c>
    </row>
    <row r="78" spans="1:3">
      <c r="C78" s="13"/>
    </row>
    <row r="79" spans="1:3">
      <c r="A79" s="34" t="s">
        <v>43</v>
      </c>
      <c r="B79" s="21">
        <f>C79*C3</f>
        <v>6.1979999999999995</v>
      </c>
      <c r="C79" s="19">
        <v>10.33</v>
      </c>
    </row>
    <row r="80" spans="1:3">
      <c r="C80" s="13"/>
    </row>
    <row r="81" spans="1:3">
      <c r="A81" s="35" t="s">
        <v>22</v>
      </c>
      <c r="C81" s="13"/>
    </row>
    <row r="82" spans="1:3">
      <c r="A82" s="8" t="s">
        <v>23</v>
      </c>
      <c r="B82" s="5">
        <f>C82*C3</f>
        <v>2.0699999999999998</v>
      </c>
      <c r="C82" s="19">
        <v>3.45</v>
      </c>
    </row>
    <row r="83" spans="1:3">
      <c r="C83" s="13"/>
    </row>
    <row r="84" spans="1:3">
      <c r="A84" s="35" t="s">
        <v>42</v>
      </c>
      <c r="C84" s="13"/>
    </row>
    <row r="85" spans="1:3">
      <c r="A85" s="29" t="s">
        <v>24</v>
      </c>
      <c r="B85" s="22"/>
      <c r="C85" s="18"/>
    </row>
    <row r="86" spans="1:3">
      <c r="A86" s="8" t="s">
        <v>34</v>
      </c>
      <c r="B86" s="14">
        <f>C86*C3*15</f>
        <v>11.43</v>
      </c>
      <c r="C86" s="9">
        <v>1.27</v>
      </c>
    </row>
    <row r="87" spans="1:3">
      <c r="A87" s="8" t="s">
        <v>35</v>
      </c>
      <c r="B87" s="14">
        <f>C87*C3*15</f>
        <v>17.099999999999998</v>
      </c>
      <c r="C87" s="9">
        <v>1.9</v>
      </c>
    </row>
    <row r="88" spans="1:3">
      <c r="A88" s="8" t="s">
        <v>37</v>
      </c>
      <c r="B88" s="14">
        <f>C88*C3*15</f>
        <v>22.769999999999996</v>
      </c>
      <c r="C88" s="9">
        <v>2.5299999999999998</v>
      </c>
    </row>
    <row r="89" spans="1:3">
      <c r="A89" s="16"/>
      <c r="B89" s="37"/>
      <c r="C89" s="9"/>
    </row>
    <row r="90" spans="1:3">
      <c r="A90" s="34" t="s">
        <v>25</v>
      </c>
      <c r="B90" s="14">
        <f>C90*C3</f>
        <v>2.0699999999999998</v>
      </c>
      <c r="C90" s="9">
        <v>3.45</v>
      </c>
    </row>
    <row r="91" spans="1:3">
      <c r="A91" s="8"/>
    </row>
    <row r="92" spans="1:3">
      <c r="A92" s="34" t="s">
        <v>26</v>
      </c>
      <c r="B92" s="14">
        <f>C92*C3</f>
        <v>49.583999999999996</v>
      </c>
      <c r="C92" s="9">
        <v>82.64</v>
      </c>
    </row>
    <row r="94" spans="1:3">
      <c r="A94" s="34" t="s">
        <v>27</v>
      </c>
      <c r="B94" s="21">
        <f>C94*C3</f>
        <v>24.791999999999998</v>
      </c>
      <c r="C94" s="8">
        <v>41.32</v>
      </c>
    </row>
    <row r="96" spans="1:3" ht="15.75">
      <c r="A96" s="61" t="s">
        <v>53</v>
      </c>
      <c r="B96" s="62"/>
      <c r="C96" s="63"/>
    </row>
    <row r="97" spans="1:4" ht="15.75">
      <c r="A97" s="15"/>
    </row>
    <row r="98" spans="1:4">
      <c r="A98" s="7" t="s">
        <v>8</v>
      </c>
      <c r="B98" s="7" t="s">
        <v>9</v>
      </c>
      <c r="C98" s="7" t="s">
        <v>10</v>
      </c>
    </row>
    <row r="99" spans="1:4">
      <c r="A99" s="35" t="s">
        <v>33</v>
      </c>
    </row>
    <row r="100" spans="1:4">
      <c r="A100" s="8" t="s">
        <v>54</v>
      </c>
      <c r="B100" s="14">
        <f>C100*C3</f>
        <v>1.032</v>
      </c>
      <c r="C100" s="9">
        <v>1.72</v>
      </c>
    </row>
    <row r="101" spans="1:4">
      <c r="A101" s="8" t="s">
        <v>79</v>
      </c>
      <c r="B101" s="14">
        <f>C101*C3</f>
        <v>1.3440000000000001</v>
      </c>
      <c r="C101" s="9">
        <v>2.2400000000000002</v>
      </c>
    </row>
    <row r="102" spans="1:4">
      <c r="A102" s="8" t="s">
        <v>80</v>
      </c>
      <c r="B102" s="14">
        <f>C102*C3</f>
        <v>1.65</v>
      </c>
      <c r="C102" s="9">
        <v>2.75</v>
      </c>
    </row>
    <row r="103" spans="1:4">
      <c r="A103" s="8" t="s">
        <v>81</v>
      </c>
      <c r="B103" s="14">
        <f>C103*C3</f>
        <v>1.962</v>
      </c>
      <c r="C103" s="9">
        <v>3.27</v>
      </c>
    </row>
    <row r="104" spans="1:4">
      <c r="A104" s="8" t="s">
        <v>82</v>
      </c>
      <c r="B104" s="14">
        <f>C104*C3</f>
        <v>2.274</v>
      </c>
      <c r="C104" s="9">
        <v>3.79</v>
      </c>
    </row>
    <row r="105" spans="1:4">
      <c r="B105" s="12"/>
      <c r="C105" s="13"/>
    </row>
    <row r="106" spans="1:4">
      <c r="A106" s="34" t="s">
        <v>63</v>
      </c>
      <c r="B106" s="22"/>
      <c r="C106" s="13"/>
    </row>
    <row r="107" spans="1:4">
      <c r="A107" s="8" t="s">
        <v>55</v>
      </c>
      <c r="B107" s="8"/>
      <c r="C107" s="4" t="s">
        <v>59</v>
      </c>
      <c r="D107" s="11"/>
    </row>
    <row r="108" spans="1:4">
      <c r="A108" s="8" t="s">
        <v>56</v>
      </c>
      <c r="B108" s="8"/>
      <c r="C108" s="4" t="s">
        <v>60</v>
      </c>
      <c r="D108" s="11"/>
    </row>
    <row r="109" spans="1:4">
      <c r="A109" s="8" t="s">
        <v>57</v>
      </c>
      <c r="B109" s="8"/>
      <c r="C109" s="4" t="s">
        <v>61</v>
      </c>
      <c r="D109" s="11"/>
    </row>
    <row r="110" spans="1:4">
      <c r="A110" s="8" t="s">
        <v>58</v>
      </c>
      <c r="B110" s="8"/>
      <c r="C110" s="4" t="s">
        <v>62</v>
      </c>
      <c r="D110" s="11"/>
    </row>
    <row r="112" spans="1:4">
      <c r="A112" s="36" t="s">
        <v>64</v>
      </c>
    </row>
    <row r="113" spans="1:3">
      <c r="A113" s="31" t="s">
        <v>66</v>
      </c>
      <c r="B113" s="32">
        <v>0.5</v>
      </c>
    </row>
    <row r="114" spans="1:3">
      <c r="A114" s="31" t="s">
        <v>67</v>
      </c>
      <c r="B114" s="32">
        <v>0.5</v>
      </c>
    </row>
    <row r="115" spans="1:3">
      <c r="A115" s="31" t="s">
        <v>65</v>
      </c>
      <c r="B115" s="32">
        <v>1</v>
      </c>
    </row>
    <row r="117" spans="1:3" ht="45.75" customHeight="1">
      <c r="A117" s="73" t="s">
        <v>68</v>
      </c>
      <c r="B117" s="73"/>
      <c r="C117" s="73"/>
    </row>
    <row r="118" spans="1:3">
      <c r="A118" s="33"/>
    </row>
    <row r="119" spans="1:3">
      <c r="A119" s="30"/>
    </row>
    <row r="120" spans="1:3">
      <c r="A120" s="30"/>
    </row>
  </sheetData>
  <mergeCells count="7">
    <mergeCell ref="A1:C1"/>
    <mergeCell ref="A8:C8"/>
    <mergeCell ref="A96:C96"/>
    <mergeCell ref="A117:C117"/>
    <mergeCell ref="A15:C15"/>
    <mergeCell ref="A17:C17"/>
    <mergeCell ref="A45:C4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occupazione</vt:lpstr>
      <vt:lpstr>pubblicità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Brunella.Piazza</dc:creator>
  <cp:lastModifiedBy>Silvia Maino</cp:lastModifiedBy>
  <cp:lastPrinted>2021-04-20T09:55:55Z</cp:lastPrinted>
  <dcterms:created xsi:type="dcterms:W3CDTF">2021-01-25T11:22:33Z</dcterms:created>
  <dcterms:modified xsi:type="dcterms:W3CDTF">2021-05-06T07:26:54Z</dcterms:modified>
</cp:coreProperties>
</file>