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.dagostino.QUAREGNA\Desktop\"/>
    </mc:Choice>
  </mc:AlternateContent>
  <bookViews>
    <workbookView xWindow="0" yWindow="0" windowWidth="28800" windowHeight="11700" tabRatio="500" activeTab="1"/>
  </bookViews>
  <sheets>
    <sheet name="tariffe base" sheetId="1" r:id="rId1"/>
    <sheet name="coefficienti" sheetId="2" r:id="rId2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75" i="2" l="1"/>
  <c r="H75" i="2"/>
  <c r="E75" i="2"/>
  <c r="D75" i="2"/>
  <c r="I74" i="2"/>
  <c r="H74" i="2"/>
  <c r="F74" i="2"/>
  <c r="F75" i="2" s="1"/>
  <c r="E74" i="2"/>
  <c r="G74" i="2" s="1"/>
  <c r="D74" i="2"/>
  <c r="G67" i="2"/>
  <c r="F67" i="2"/>
  <c r="E67" i="2"/>
  <c r="D67" i="2"/>
  <c r="G66" i="2"/>
  <c r="F66" i="2"/>
  <c r="E66" i="2"/>
  <c r="D66" i="2"/>
  <c r="G65" i="2"/>
  <c r="F65" i="2"/>
  <c r="E65" i="2"/>
  <c r="D65" i="2"/>
  <c r="D56" i="2"/>
  <c r="G55" i="2"/>
  <c r="F55" i="2"/>
  <c r="E55" i="2"/>
  <c r="D55" i="2"/>
  <c r="G54" i="2"/>
  <c r="F54" i="2"/>
  <c r="E54" i="2"/>
  <c r="D54" i="2"/>
  <c r="G53" i="2"/>
  <c r="F53" i="2"/>
  <c r="E53" i="2"/>
  <c r="D53" i="2"/>
  <c r="G52" i="2"/>
  <c r="F52" i="2"/>
  <c r="E52" i="2"/>
  <c r="D52" i="2"/>
  <c r="G51" i="2"/>
  <c r="F51" i="2"/>
  <c r="E51" i="2"/>
  <c r="D51" i="2"/>
  <c r="G50" i="2"/>
  <c r="F50" i="2"/>
  <c r="E50" i="2"/>
  <c r="D50" i="2"/>
  <c r="G49" i="2"/>
  <c r="F49" i="2"/>
  <c r="E49" i="2"/>
  <c r="D49" i="2"/>
  <c r="F48" i="2"/>
  <c r="E48" i="2"/>
  <c r="D48" i="2"/>
  <c r="G47" i="2"/>
  <c r="F47" i="2"/>
  <c r="E47" i="2"/>
  <c r="D47" i="2"/>
  <c r="G46" i="2"/>
  <c r="F46" i="2"/>
  <c r="E46" i="2"/>
  <c r="D46" i="2"/>
  <c r="G45" i="2"/>
  <c r="F45" i="2"/>
  <c r="E45" i="2"/>
  <c r="D45" i="2"/>
  <c r="E44" i="2"/>
  <c r="D44" i="2"/>
  <c r="E43" i="2"/>
  <c r="D43" i="2"/>
  <c r="E42" i="2"/>
  <c r="D42" i="2"/>
  <c r="G40" i="2"/>
  <c r="F40" i="2"/>
  <c r="E40" i="2"/>
  <c r="D40" i="2"/>
  <c r="G39" i="2"/>
  <c r="F39" i="2"/>
  <c r="E39" i="2"/>
  <c r="D39" i="2"/>
  <c r="G38" i="2"/>
  <c r="F38" i="2"/>
  <c r="E38" i="2"/>
  <c r="D38" i="2"/>
  <c r="G36" i="2"/>
  <c r="F36" i="2"/>
  <c r="E36" i="2"/>
  <c r="D36" i="2"/>
  <c r="G35" i="2"/>
  <c r="F35" i="2"/>
  <c r="E35" i="2"/>
  <c r="D35" i="2"/>
  <c r="G34" i="2"/>
  <c r="F34" i="2"/>
  <c r="E34" i="2"/>
  <c r="D34" i="2"/>
  <c r="I27" i="2"/>
  <c r="H27" i="2"/>
  <c r="G27" i="2"/>
  <c r="F27" i="2"/>
  <c r="E27" i="2"/>
  <c r="D27" i="2"/>
  <c r="I26" i="2"/>
  <c r="H26" i="2"/>
  <c r="G26" i="2"/>
  <c r="F26" i="2"/>
  <c r="E26" i="2"/>
  <c r="D26" i="2"/>
  <c r="I25" i="2"/>
  <c r="H25" i="2"/>
  <c r="G25" i="2"/>
  <c r="F25" i="2"/>
  <c r="E25" i="2"/>
  <c r="D25" i="2"/>
  <c r="E24" i="2"/>
  <c r="G24" i="2" s="1"/>
  <c r="D24" i="2"/>
  <c r="I23" i="2"/>
  <c r="H23" i="2"/>
  <c r="G23" i="2"/>
  <c r="F23" i="2"/>
  <c r="E23" i="2"/>
  <c r="D23" i="2"/>
  <c r="I22" i="2"/>
  <c r="H22" i="2"/>
  <c r="G22" i="2"/>
  <c r="F22" i="2"/>
  <c r="E22" i="2"/>
  <c r="D22" i="2"/>
  <c r="H21" i="2"/>
  <c r="F21" i="2"/>
  <c r="D21" i="2"/>
  <c r="I20" i="2"/>
  <c r="H20" i="2"/>
  <c r="G20" i="2"/>
  <c r="F20" i="2"/>
  <c r="E20" i="2"/>
  <c r="D20" i="2"/>
  <c r="E19" i="2"/>
  <c r="D19" i="2"/>
  <c r="I18" i="2"/>
  <c r="H18" i="2"/>
  <c r="G18" i="2"/>
  <c r="F18" i="2"/>
  <c r="E18" i="2"/>
  <c r="D18" i="2"/>
  <c r="I17" i="2"/>
  <c r="E17" i="2"/>
  <c r="G16" i="2"/>
  <c r="E16" i="2"/>
  <c r="I15" i="2"/>
  <c r="E15" i="2"/>
  <c r="I14" i="2"/>
  <c r="H14" i="2"/>
  <c r="G14" i="2"/>
  <c r="F14" i="2"/>
  <c r="E14" i="2"/>
  <c r="D14" i="2"/>
  <c r="I13" i="2"/>
  <c r="H13" i="2"/>
  <c r="G13" i="2"/>
  <c r="F13" i="2"/>
  <c r="E13" i="2"/>
  <c r="D13" i="2"/>
  <c r="I12" i="2"/>
  <c r="H12" i="2"/>
  <c r="G12" i="2"/>
  <c r="F12" i="2"/>
  <c r="E12" i="2"/>
  <c r="D12" i="2"/>
  <c r="I11" i="2"/>
  <c r="H11" i="2"/>
  <c r="G11" i="2"/>
  <c r="F11" i="2"/>
  <c r="E11" i="2"/>
  <c r="D11" i="2"/>
  <c r="I10" i="2"/>
  <c r="H10" i="2"/>
  <c r="G10" i="2"/>
  <c r="F10" i="2"/>
  <c r="E10" i="2"/>
  <c r="D10" i="2"/>
  <c r="I9" i="2"/>
  <c r="H9" i="2"/>
  <c r="G9" i="2"/>
  <c r="F9" i="2"/>
  <c r="E9" i="2"/>
  <c r="D9" i="2"/>
  <c r="I8" i="2"/>
  <c r="H8" i="2"/>
  <c r="G8" i="2"/>
  <c r="F8" i="2"/>
  <c r="E8" i="2"/>
  <c r="D8" i="2"/>
  <c r="I7" i="2"/>
  <c r="H7" i="2"/>
  <c r="G7" i="2"/>
  <c r="F7" i="2"/>
  <c r="E7" i="2"/>
  <c r="D7" i="2"/>
  <c r="I6" i="2"/>
  <c r="H6" i="2"/>
  <c r="G6" i="2"/>
  <c r="F6" i="2"/>
  <c r="E6" i="2"/>
  <c r="D6" i="2"/>
  <c r="I5" i="2"/>
  <c r="H5" i="2"/>
  <c r="G5" i="2"/>
  <c r="F5" i="2"/>
  <c r="E5" i="2"/>
  <c r="D5" i="2"/>
  <c r="I4" i="2"/>
  <c r="H4" i="2"/>
  <c r="G4" i="2"/>
  <c r="F4" i="2"/>
  <c r="E4" i="2"/>
  <c r="D4" i="2"/>
</calcChain>
</file>

<file path=xl/sharedStrings.xml><?xml version="1.0" encoding="utf-8"?>
<sst xmlns="http://schemas.openxmlformats.org/spreadsheetml/2006/main" count="139" uniqueCount="88">
  <si>
    <t>1. TARIFFA STANDARD ANNUALE</t>
  </si>
  <si>
    <t>CATEGORIE</t>
  </si>
  <si>
    <t>TARIFFA ANNUA PER METRO QUADRATO O METRO LINEARE - OCCUPAZIONE SUOLO PUBBLICO</t>
  </si>
  <si>
    <t>TARIFFA ANNUA PER METRO QUADRATO - ESPOSIZIONI PUBBLICITARIE</t>
  </si>
  <si>
    <t>1° categoria</t>
  </si>
  <si>
    <t>2° categoria</t>
  </si>
  <si>
    <t>3° categoria</t>
  </si>
  <si>
    <t xml:space="preserve">2. TARIFFA STANDARD GIORNALIERA </t>
  </si>
  <si>
    <t>TARIFFA A GIORNO  PER METRO QUADRATO O METRO LINEARE - OCCUPAZIONE SUOLO PUBBLICO</t>
  </si>
  <si>
    <t xml:space="preserve">3. TARIFFA STANDARD PER PUBBLICHE AFFISSIONI: </t>
  </si>
  <si>
    <t>TARIFFA BASE AFFISSIONI</t>
  </si>
  <si>
    <t>PRIMA CATEGORIA</t>
  </si>
  <si>
    <t>SECONDA CATEGORIA</t>
  </si>
  <si>
    <t>TERZA CATEGORIA</t>
  </si>
  <si>
    <t xml:space="preserve">TIPOLOGIA DI OCCUPAZIONE </t>
  </si>
  <si>
    <t>COEFF</t>
  </si>
  <si>
    <t>TAR. BASE A</t>
  </si>
  <si>
    <t>TAR. BASE G</t>
  </si>
  <si>
    <t>ANNO</t>
  </si>
  <si>
    <t>GIORNO</t>
  </si>
  <si>
    <t>1) occupazioni suolo residuali non riconducibili alle categorie seguenti</t>
  </si>
  <si>
    <r>
      <rPr>
        <sz val="11"/>
        <rFont val="Times New Roman"/>
        <family val="1"/>
        <charset val="1"/>
      </rPr>
      <t>2) passi e accessi carrabili</t>
    </r>
    <r>
      <rPr>
        <sz val="12"/>
        <color rgb="FF000000"/>
        <rFont val="Times New Roman"/>
        <family val="1"/>
        <charset val="1"/>
      </rPr>
      <t xml:space="preserve">  a ml.</t>
    </r>
  </si>
  <si>
    <r>
      <rPr>
        <sz val="11"/>
        <rFont val="Times New Roman"/>
        <family val="1"/>
        <charset val="1"/>
      </rPr>
      <t>3) passi  carrabili</t>
    </r>
    <r>
      <rPr>
        <sz val="12"/>
        <color rgb="FF000000"/>
        <rFont val="Times New Roman"/>
        <family val="1"/>
        <charset val="1"/>
      </rPr>
      <t xml:space="preserve"> a raso a  ml.</t>
    </r>
  </si>
  <si>
    <t>7) Antenne telefoniche</t>
  </si>
  <si>
    <t>8) distributori automatici e di tabacchi</t>
  </si>
  <si>
    <t>19) maggiorazione ogni 1,000 litri</t>
  </si>
  <si>
    <t>(*) per occupazioni superiori a i 14 gg fino a 29 riduzione del 30%</t>
  </si>
  <si>
    <t>(*) occupazioni oltre i 29 gg. riduzione del 50%</t>
  </si>
  <si>
    <t xml:space="preserve">TIPOLOGIA DI ESPOSIZIONE </t>
  </si>
  <si>
    <t>1) Insegna di esercizio  da 1 a 5 mq</t>
  </si>
  <si>
    <t>1) Insegna di esercizio  da 5,01 a 8 mq</t>
  </si>
  <si>
    <t>1) Insegna di esercizio  superiore a  8 mq</t>
  </si>
  <si>
    <t>2) Impianto pubblicitario da 1,00 a 5 mq</t>
  </si>
  <si>
    <t>2) Impianto pubblicitario da 5,01 a 8 mq</t>
  </si>
  <si>
    <t>2) Impianto pubblicitario  superiore a  8 mq</t>
  </si>
  <si>
    <t>7) Striscione traversante la strada a mq. gg.15 fino a 5 mq.</t>
  </si>
  <si>
    <t>7) Striscione traversante la strada a mq. gg.15 da 5,01 a 8,00 mq</t>
  </si>
  <si>
    <t>7) Striscione traversante la strada a mq. gg.15 oltre 8,00 mq</t>
  </si>
  <si>
    <r>
      <rPr>
        <sz val="11"/>
        <color rgb="FF000000"/>
        <rFont val="Times New Roman"/>
        <family val="1"/>
        <charset val="1"/>
      </rPr>
      <t xml:space="preserve">8) </t>
    </r>
    <r>
      <rPr>
        <sz val="12"/>
        <color rgb="FF000000"/>
        <rFont val="Times New Roman"/>
        <family val="1"/>
        <charset val="1"/>
      </rPr>
      <t>Impianto pubblicitario a messaggio variabile</t>
    </r>
  </si>
  <si>
    <t xml:space="preserve">9) Volantinaggio per persona a giorno </t>
  </si>
  <si>
    <t>10) Pubblicità fonica per postazione a giorno</t>
  </si>
  <si>
    <t>11) Pubblicità realizzata con aeromobili a giorno</t>
  </si>
  <si>
    <t>12) Pubblicità realizzata con palloni frenati e simili a giorno</t>
  </si>
  <si>
    <t>13) Pubblicità realizzata con proiezioni</t>
  </si>
  <si>
    <t>14) Pubblicità in vetrina</t>
  </si>
  <si>
    <t>15) Locandine e altro materiale temporaneo</t>
  </si>
  <si>
    <t>16) Altre forme  di esposizione pubblicitaria</t>
  </si>
  <si>
    <t>17) pubblicità per conto proprio su veicoli d’impresa inf. 30 ql</t>
  </si>
  <si>
    <t>18) pubblicità per conto proprio su veicoli d’impresa sup.30 ql</t>
  </si>
  <si>
    <t>19) pubblicità per conto proprio su motoveicoli</t>
  </si>
  <si>
    <t xml:space="preserve">TIPOLOGIA DI MANIFESTO </t>
  </si>
  <si>
    <t>TAR. BASE 5 gg.</t>
  </si>
  <si>
    <t>TAR. BASE 1 gg</t>
  </si>
  <si>
    <t>5 gg.</t>
  </si>
  <si>
    <t>1 gg.</t>
  </si>
  <si>
    <t>1) manifesto 70 x 100 – 100 x 70</t>
  </si>
  <si>
    <t>2) manifesto 100 x 140 – 140 x 100</t>
  </si>
  <si>
    <t>3) manifesto 140 x 200 – 200 x 140</t>
  </si>
  <si>
    <t>CANONE MERCATALE</t>
  </si>
  <si>
    <t>2)  Tariffa oraria area mercatale  (1/9 tariffa giornaliera)</t>
  </si>
  <si>
    <t xml:space="preserve">TAR. BASE A. = tariffa base anno </t>
  </si>
  <si>
    <t xml:space="preserve">TAR. BASE G. = tariffa base giorno </t>
  </si>
  <si>
    <t>4) spazi soprastanti - tende (*) mq.</t>
  </si>
  <si>
    <t>5) spazi sottostanti mq.</t>
  </si>
  <si>
    <t>6) distributori di carburanti a mq.</t>
  </si>
  <si>
    <t>11) occupazioni per attività dello spettacolo viaggiante (*) a mq.</t>
  </si>
  <si>
    <t>9) occupazioni attività pubblici esercizi tavoli e sedie (*) a mq.</t>
  </si>
  <si>
    <t>12) chioschi e edicole a mq.</t>
  </si>
  <si>
    <t>13) Traslochi e interventi edilizi d’urgenza con autoscale (*) a mq.</t>
  </si>
  <si>
    <t>14) Traslochi e interventi edilizi d’urgenza con autoscale fino a 7 ore a mq.</t>
  </si>
  <si>
    <t>15) Scavi, manomissione suolo e sottosuolo (*) a mq,</t>
  </si>
  <si>
    <t>16)  attività edile  (*) a mq.</t>
  </si>
  <si>
    <t>17) attività edile fino a 7 ore a mq.</t>
  </si>
  <si>
    <r>
      <t>18) serbatoi interrati</t>
    </r>
    <r>
      <rPr>
        <sz val="12"/>
        <rFont val="Times New Roman"/>
        <family val="1"/>
        <charset val="1"/>
      </rPr>
      <t xml:space="preserve"> fino a 3.000 litri a mq.</t>
    </r>
  </si>
  <si>
    <t>20) Esposizione merci fuori negozio a mq,</t>
  </si>
  <si>
    <t>21 ) Occupazione per fiere e festeggiamenti con esclusione di quelle realizzate con installazioni dello spettacolo viaggiante a mq</t>
  </si>
  <si>
    <t>22) Occupazione con installazione di attrazioni, giochi e divertimenti dello spettacolo viaggiante a mq.</t>
  </si>
  <si>
    <t>23)  Occupazioni senza scopo di lucro effettuate da associazioni, comitati, partiti politici (quando non esenti) (*) a mq.</t>
  </si>
  <si>
    <t>24)  Fiere minori e manifestazioni varie a mq.</t>
  </si>
  <si>
    <t>25)  Ambulanti con posteggi sparsi fuori da aree mercatali a mq.</t>
  </si>
  <si>
    <t xml:space="preserve">1)  Tariffa  area mercatale  </t>
  </si>
  <si>
    <t>Euro 30,00</t>
  </si>
  <si>
    <t>Euro 21,00 ( riduzione 30%)</t>
  </si>
  <si>
    <t>Euro 18,00 ( riduzione 40%)</t>
  </si>
  <si>
    <t>Euro 18,00 (riduzione 40%)</t>
  </si>
  <si>
    <t>Euro 0,60</t>
  </si>
  <si>
    <t>Euro 0,42 ( riduzione 30%)</t>
  </si>
  <si>
    <t>Euro 0,36 ( riduzione 40%)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</si>
</sst>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€ &quot;* #,##0.00_-;&quot;-€ &quot;* #,##0.00_-;_-&quot;€ &quot;* \-??_-;_-@_-"/>
    <numFmt numFmtId="165" formatCode="_-* #,##0.00_-;\-* #,##0.00_-;_-* \-??_-;_-@_-"/>
  </numFmts>
  <fonts count="1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1"/>
    </font>
    <font>
      <b/>
      <sz val="11"/>
      <color rgb="FF000000"/>
      <name val="Calibri"/>
      <family val="2"/>
      <charset val="1"/>
    </font>
    <font>
      <sz val="11"/>
      <name val="Times New Roman"/>
      <family val="1"/>
      <charset val="1"/>
    </font>
    <font>
      <b/>
      <sz val="12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4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  <bgColor rgb="FFC0C0C0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165" fontId="9" fillId="0" borderId="0" applyBorder="0" applyProtection="0"/>
    <xf numFmtId="164" fontId="9" fillId="0" borderId="0" applyBorder="0" applyProtection="0"/>
  </cellStyleXfs>
  <cellXfs count="49">
    <xf numFmtId="0" fontId="0" fillId="0" borderId="0" xfId="0"/>
    <xf numFmtId="0" fontId="1" fillId="0" borderId="1" xfId="0" applyFont="1" applyBorder="1" applyAlignment="1">
      <alignment horizontal="justify" vertical="top" wrapText="1"/>
    </xf>
    <xf numFmtId="0" fontId="0" fillId="0" borderId="0" xfId="0" applyBorder="1"/>
    <xf numFmtId="164" fontId="1" fillId="0" borderId="1" xfId="2" applyFont="1" applyBorder="1" applyAlignment="1" applyProtection="1">
      <alignment horizontal="right" vertical="top" wrapText="1"/>
    </xf>
    <xf numFmtId="165" fontId="0" fillId="0" borderId="0" xfId="1" applyFont="1" applyBorder="1" applyAlignment="1" applyProtection="1"/>
    <xf numFmtId="164" fontId="1" fillId="0" borderId="1" xfId="0" applyNumberFormat="1" applyFont="1" applyBorder="1" applyAlignment="1">
      <alignment horizontal="right" vertical="top" wrapText="1"/>
    </xf>
    <xf numFmtId="164" fontId="0" fillId="0" borderId="0" xfId="0" applyNumberFormat="1"/>
    <xf numFmtId="0" fontId="2" fillId="0" borderId="1" xfId="0" applyFont="1" applyBorder="1"/>
    <xf numFmtId="164" fontId="1" fillId="0" borderId="1" xfId="2" applyFont="1" applyBorder="1" applyAlignment="1" applyProtection="1">
      <alignment horizontal="justify" vertical="top" wrapText="1"/>
    </xf>
    <xf numFmtId="164" fontId="1" fillId="0" borderId="1" xfId="0" applyNumberFormat="1" applyFont="1" applyBorder="1" applyAlignment="1">
      <alignment horizontal="justify" vertical="top" wrapText="1"/>
    </xf>
    <xf numFmtId="0" fontId="3" fillId="0" borderId="0" xfId="0" applyFont="1"/>
    <xf numFmtId="0" fontId="1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164" fontId="3" fillId="3" borderId="1" xfId="2" applyFont="1" applyFill="1" applyBorder="1" applyAlignment="1" applyProtection="1">
      <alignment horizontal="center"/>
    </xf>
    <xf numFmtId="164" fontId="3" fillId="4" borderId="1" xfId="2" applyFont="1" applyFill="1" applyBorder="1" applyAlignment="1" applyProtection="1">
      <alignment horizontal="center"/>
    </xf>
    <xf numFmtId="164" fontId="3" fillId="2" borderId="1" xfId="2" applyFont="1" applyFill="1" applyBorder="1" applyAlignment="1" applyProtection="1"/>
    <xf numFmtId="164" fontId="3" fillId="3" borderId="1" xfId="2" applyFont="1" applyFill="1" applyBorder="1" applyAlignment="1" applyProtection="1"/>
    <xf numFmtId="164" fontId="3" fillId="4" borderId="1" xfId="2" applyFont="1" applyFill="1" applyBorder="1" applyAlignment="1" applyProtection="1"/>
    <xf numFmtId="0" fontId="4" fillId="5" borderId="1" xfId="0" applyFont="1" applyFill="1" applyBorder="1" applyAlignment="1">
      <alignment vertical="top" wrapText="1"/>
    </xf>
    <xf numFmtId="2" fontId="5" fillId="0" borderId="1" xfId="0" applyNumberFormat="1" applyFont="1" applyBorder="1" applyAlignment="1">
      <alignment vertical="top" wrapText="1"/>
    </xf>
    <xf numFmtId="164" fontId="0" fillId="2" borderId="1" xfId="0" applyNumberFormat="1" applyFill="1" applyBorder="1"/>
    <xf numFmtId="164" fontId="0" fillId="3" borderId="1" xfId="2" applyFont="1" applyFill="1" applyBorder="1" applyAlignment="1" applyProtection="1"/>
    <xf numFmtId="164" fontId="0" fillId="4" borderId="1" xfId="2" applyFont="1" applyFill="1" applyBorder="1" applyAlignment="1" applyProtection="1"/>
    <xf numFmtId="2" fontId="5" fillId="0" borderId="3" xfId="0" applyNumberFormat="1" applyFont="1" applyBorder="1" applyAlignment="1">
      <alignment vertical="top" wrapText="1"/>
    </xf>
    <xf numFmtId="2" fontId="6" fillId="0" borderId="1" xfId="0" applyNumberFormat="1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2" fontId="5" fillId="0" borderId="0" xfId="0" applyNumberFormat="1" applyFont="1" applyBorder="1" applyAlignment="1">
      <alignment vertical="top" wrapText="1"/>
    </xf>
    <xf numFmtId="2" fontId="1" fillId="0" borderId="0" xfId="0" applyNumberFormat="1" applyFont="1" applyBorder="1" applyAlignment="1">
      <alignment vertical="top" wrapText="1"/>
    </xf>
    <xf numFmtId="164" fontId="0" fillId="0" borderId="0" xfId="0" applyNumberFormat="1" applyBorder="1"/>
    <xf numFmtId="0" fontId="2" fillId="0" borderId="1" xfId="0" applyFont="1" applyBorder="1" applyAlignment="1">
      <alignment horizontal="justify" vertical="top" wrapText="1"/>
    </xf>
    <xf numFmtId="2" fontId="5" fillId="0" borderId="1" xfId="0" applyNumberFormat="1" applyFont="1" applyBorder="1" applyAlignment="1">
      <alignment horizontal="right" vertical="top" wrapText="1"/>
    </xf>
    <xf numFmtId="164" fontId="0" fillId="3" borderId="1" xfId="0" applyNumberFormat="1" applyFill="1" applyBorder="1"/>
    <xf numFmtId="164" fontId="0" fillId="4" borderId="1" xfId="0" applyNumberFormat="1" applyFill="1" applyBorder="1"/>
    <xf numFmtId="0" fontId="7" fillId="0" borderId="1" xfId="0" applyFont="1" applyBorder="1" applyAlignment="1">
      <alignment horizontal="justify" vertical="top" wrapText="1"/>
    </xf>
    <xf numFmtId="164" fontId="0" fillId="0" borderId="1" xfId="0" applyNumberFormat="1" applyBorder="1"/>
    <xf numFmtId="2" fontId="3" fillId="0" borderId="0" xfId="0" applyNumberFormat="1" applyFont="1" applyAlignment="1">
      <alignment horizontal="right"/>
    </xf>
    <xf numFmtId="164" fontId="0" fillId="0" borderId="3" xfId="0" applyNumberFormat="1" applyBorder="1"/>
    <xf numFmtId="2" fontId="5" fillId="0" borderId="0" xfId="0" applyNumberFormat="1" applyFont="1" applyBorder="1" applyAlignment="1">
      <alignment horizontal="right" vertical="top" wrapText="1"/>
    </xf>
    <xf numFmtId="0" fontId="8" fillId="0" borderId="0" xfId="0" applyFont="1"/>
    <xf numFmtId="164" fontId="0" fillId="0" borderId="1" xfId="2" applyFont="1" applyBorder="1" applyAlignment="1" applyProtection="1"/>
    <xf numFmtId="164" fontId="11" fillId="2" borderId="1" xfId="2" applyFont="1" applyFill="1" applyBorder="1" applyAlignment="1" applyProtection="1"/>
    <xf numFmtId="0" fontId="10" fillId="2" borderId="1" xfId="0" applyFont="1" applyFill="1" applyBorder="1" applyAlignment="1">
      <alignment horizontal="center"/>
    </xf>
    <xf numFmtId="164" fontId="10" fillId="2" borderId="1" xfId="2" applyFont="1" applyFill="1" applyBorder="1" applyAlignment="1" applyProtection="1"/>
    <xf numFmtId="0" fontId="10" fillId="6" borderId="1" xfId="0" applyFont="1" applyFill="1" applyBorder="1"/>
    <xf numFmtId="0" fontId="1" fillId="0" borderId="0" xfId="0" applyFont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D28" sqref="D28"/>
    </sheetView>
  </sheetViews>
  <sheetFormatPr defaultRowHeight="15" x14ac:dyDescent="0.25"/>
  <cols>
    <col min="1" max="1" width="13.5703125" customWidth="1"/>
    <col min="2" max="2" width="56.5703125" customWidth="1"/>
    <col min="3" max="3" width="47.5703125" customWidth="1"/>
    <col min="4" max="4" width="26.28515625" customWidth="1"/>
    <col min="5" max="5" width="35.140625" customWidth="1"/>
    <col min="6" max="1025" width="8.7109375" customWidth="1"/>
  </cols>
  <sheetData>
    <row r="1" spans="1:6" ht="15.75" x14ac:dyDescent="0.25">
      <c r="A1" s="44" t="s">
        <v>0</v>
      </c>
      <c r="B1" s="44"/>
    </row>
    <row r="3" spans="1:6" ht="47.25" x14ac:dyDescent="0.25">
      <c r="A3" s="1" t="s">
        <v>1</v>
      </c>
      <c r="B3" s="1" t="s">
        <v>2</v>
      </c>
      <c r="C3" s="1" t="s">
        <v>3</v>
      </c>
      <c r="D3" s="2"/>
    </row>
    <row r="4" spans="1:6" ht="15.75" x14ac:dyDescent="0.25">
      <c r="A4" s="1" t="s">
        <v>4</v>
      </c>
      <c r="B4" s="3" t="s">
        <v>81</v>
      </c>
      <c r="C4" s="3" t="s">
        <v>81</v>
      </c>
      <c r="D4" s="2"/>
      <c r="F4" s="4"/>
    </row>
    <row r="5" spans="1:6" ht="15.75" x14ac:dyDescent="0.25">
      <c r="A5" s="1" t="s">
        <v>5</v>
      </c>
      <c r="B5" s="5" t="s">
        <v>82</v>
      </c>
      <c r="C5" s="5" t="s">
        <v>82</v>
      </c>
      <c r="D5" s="2"/>
      <c r="F5" s="4"/>
    </row>
    <row r="6" spans="1:6" ht="15.75" x14ac:dyDescent="0.25">
      <c r="A6" s="1" t="s">
        <v>6</v>
      </c>
      <c r="B6" s="5" t="s">
        <v>83</v>
      </c>
      <c r="C6" s="5" t="s">
        <v>84</v>
      </c>
      <c r="D6" s="2"/>
    </row>
    <row r="7" spans="1:6" x14ac:dyDescent="0.25">
      <c r="A7" s="2"/>
      <c r="B7" s="2"/>
      <c r="C7" s="2"/>
      <c r="D7" s="2"/>
    </row>
    <row r="9" spans="1:6" ht="15.75" x14ac:dyDescent="0.25">
      <c r="A9" s="44" t="s">
        <v>7</v>
      </c>
      <c r="B9" s="44"/>
    </row>
    <row r="11" spans="1:6" ht="47.25" x14ac:dyDescent="0.25">
      <c r="A11" s="1" t="s">
        <v>1</v>
      </c>
      <c r="B11" s="1" t="s">
        <v>8</v>
      </c>
      <c r="C11" s="1" t="s">
        <v>3</v>
      </c>
    </row>
    <row r="12" spans="1:6" ht="15.75" x14ac:dyDescent="0.25">
      <c r="A12" s="1" t="s">
        <v>4</v>
      </c>
      <c r="B12" s="3" t="s">
        <v>85</v>
      </c>
      <c r="C12" s="3" t="s">
        <v>85</v>
      </c>
      <c r="D12" s="6"/>
    </row>
    <row r="13" spans="1:6" ht="15.75" x14ac:dyDescent="0.25">
      <c r="A13" s="1" t="s">
        <v>5</v>
      </c>
      <c r="B13" s="5" t="s">
        <v>86</v>
      </c>
      <c r="C13" s="5" t="s">
        <v>86</v>
      </c>
      <c r="F13" s="4"/>
    </row>
    <row r="14" spans="1:6" ht="15.75" x14ac:dyDescent="0.25">
      <c r="A14" s="1" t="s">
        <v>6</v>
      </c>
      <c r="B14" s="5" t="s">
        <v>87</v>
      </c>
      <c r="C14" s="5" t="s">
        <v>87</v>
      </c>
      <c r="F14" s="4"/>
    </row>
    <row r="17" spans="1:2" ht="15.75" x14ac:dyDescent="0.25">
      <c r="A17" s="44" t="s">
        <v>9</v>
      </c>
      <c r="B17" s="44"/>
    </row>
    <row r="19" spans="1:2" ht="15.75" x14ac:dyDescent="0.25">
      <c r="A19" s="1" t="s">
        <v>1</v>
      </c>
      <c r="B19" s="7" t="s">
        <v>10</v>
      </c>
    </row>
    <row r="20" spans="1:2" ht="15.75" x14ac:dyDescent="0.25">
      <c r="A20" s="1" t="s">
        <v>4</v>
      </c>
      <c r="B20" s="8">
        <v>0.67</v>
      </c>
    </row>
    <row r="21" spans="1:2" ht="15.75" x14ac:dyDescent="0.25">
      <c r="A21" s="1" t="s">
        <v>5</v>
      </c>
      <c r="B21" s="9">
        <v>0.47</v>
      </c>
    </row>
    <row r="22" spans="1:2" ht="15.75" x14ac:dyDescent="0.25">
      <c r="A22" s="1" t="s">
        <v>6</v>
      </c>
      <c r="B22" s="9">
        <v>0.4</v>
      </c>
    </row>
  </sheetData>
  <mergeCells count="3">
    <mergeCell ref="A1:B1"/>
    <mergeCell ref="A9:B9"/>
    <mergeCell ref="A17:B17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tabSelected="1" zoomScaleNormal="100" workbookViewId="0">
      <selection activeCell="C78" sqref="C78"/>
    </sheetView>
  </sheetViews>
  <sheetFormatPr defaultRowHeight="15" x14ac:dyDescent="0.25"/>
  <cols>
    <col min="1" max="1" width="79.7109375" customWidth="1"/>
    <col min="2" max="2" width="8.140625" style="10" customWidth="1"/>
    <col min="3" max="3" width="9.85546875" style="10" customWidth="1"/>
    <col min="4" max="4" width="12.7109375" customWidth="1"/>
    <col min="5" max="5" width="14.28515625" customWidth="1"/>
    <col min="6" max="9" width="12.7109375" customWidth="1"/>
    <col min="10" max="19" width="8.7109375" customWidth="1"/>
    <col min="20" max="20" width="9.7109375" customWidth="1"/>
    <col min="21" max="1025" width="8.7109375" customWidth="1"/>
  </cols>
  <sheetData>
    <row r="1" spans="1:9" x14ac:dyDescent="0.25">
      <c r="D1" s="45" t="s">
        <v>11</v>
      </c>
      <c r="E1" s="45"/>
      <c r="F1" s="46" t="s">
        <v>12</v>
      </c>
      <c r="G1" s="46"/>
      <c r="H1" s="47" t="s">
        <v>13</v>
      </c>
      <c r="I1" s="47"/>
    </row>
    <row r="2" spans="1:9" ht="15.75" customHeight="1" x14ac:dyDescent="0.25">
      <c r="A2" s="48" t="s">
        <v>14</v>
      </c>
      <c r="B2" s="11" t="s">
        <v>15</v>
      </c>
      <c r="C2" s="11" t="s">
        <v>15</v>
      </c>
      <c r="D2" s="12" t="s">
        <v>16</v>
      </c>
      <c r="E2" s="12" t="s">
        <v>17</v>
      </c>
      <c r="F2" s="13" t="s">
        <v>16</v>
      </c>
      <c r="G2" s="13" t="s">
        <v>17</v>
      </c>
      <c r="H2" s="14" t="s">
        <v>16</v>
      </c>
      <c r="I2" s="14" t="s">
        <v>17</v>
      </c>
    </row>
    <row r="3" spans="1:9" ht="15.75" x14ac:dyDescent="0.25">
      <c r="A3" s="48"/>
      <c r="B3" s="11" t="s">
        <v>18</v>
      </c>
      <c r="C3" s="11" t="s">
        <v>19</v>
      </c>
      <c r="D3" s="15">
        <v>30</v>
      </c>
      <c r="E3" s="15">
        <v>0.6</v>
      </c>
      <c r="F3" s="16">
        <v>21</v>
      </c>
      <c r="G3" s="16">
        <v>0.42</v>
      </c>
      <c r="H3" s="17">
        <v>0</v>
      </c>
      <c r="I3" s="17">
        <v>0</v>
      </c>
    </row>
    <row r="4" spans="1:9" ht="15.75" x14ac:dyDescent="0.25">
      <c r="A4" s="18" t="s">
        <v>20</v>
      </c>
      <c r="B4" s="19">
        <v>0.58540000000000003</v>
      </c>
      <c r="C4" s="19">
        <v>1.72</v>
      </c>
      <c r="D4" s="20">
        <f t="shared" ref="D4:D14" si="0">B4*D$3</f>
        <v>17.562000000000001</v>
      </c>
      <c r="E4" s="20">
        <f t="shared" ref="E4:E14" si="1">C4*E$3</f>
        <v>1.032</v>
      </c>
      <c r="F4" s="21">
        <f t="shared" ref="F4:F14" si="2">B4*F$3</f>
        <v>12.2934</v>
      </c>
      <c r="G4" s="21">
        <f t="shared" ref="G4:G14" si="3">C4*G$3</f>
        <v>0.72239999999999993</v>
      </c>
      <c r="H4" s="22">
        <f t="shared" ref="H4:H14" si="4">B4*H$3</f>
        <v>0</v>
      </c>
      <c r="I4" s="22">
        <f t="shared" ref="I4:I14" si="5">C4*I$3</f>
        <v>0</v>
      </c>
    </row>
    <row r="5" spans="1:9" ht="15.75" x14ac:dyDescent="0.25">
      <c r="A5" s="18" t="s">
        <v>21</v>
      </c>
      <c r="B5" s="19">
        <v>0.29249999999999998</v>
      </c>
      <c r="C5" s="19">
        <v>0</v>
      </c>
      <c r="D5" s="20">
        <f t="shared" si="0"/>
        <v>8.7749999999999986</v>
      </c>
      <c r="E5" s="20">
        <f t="shared" si="1"/>
        <v>0</v>
      </c>
      <c r="F5" s="21">
        <f t="shared" si="2"/>
        <v>6.1425000000000001</v>
      </c>
      <c r="G5" s="21">
        <f t="shared" si="3"/>
        <v>0</v>
      </c>
      <c r="H5" s="22">
        <f t="shared" si="4"/>
        <v>0</v>
      </c>
      <c r="I5" s="22">
        <f t="shared" si="5"/>
        <v>0</v>
      </c>
    </row>
    <row r="6" spans="1:9" ht="15.75" x14ac:dyDescent="0.25">
      <c r="A6" s="18" t="s">
        <v>22</v>
      </c>
      <c r="B6" s="19">
        <v>0.14630000000000001</v>
      </c>
      <c r="C6" s="19">
        <v>0</v>
      </c>
      <c r="D6" s="20">
        <f t="shared" si="0"/>
        <v>4.3890000000000002</v>
      </c>
      <c r="E6" s="20">
        <f t="shared" si="1"/>
        <v>0</v>
      </c>
      <c r="F6" s="21">
        <f t="shared" si="2"/>
        <v>3.0723000000000003</v>
      </c>
      <c r="G6" s="21">
        <f t="shared" si="3"/>
        <v>0</v>
      </c>
      <c r="H6" s="22">
        <f t="shared" si="4"/>
        <v>0</v>
      </c>
      <c r="I6" s="22">
        <f t="shared" si="5"/>
        <v>0</v>
      </c>
    </row>
    <row r="7" spans="1:9" ht="15.75" x14ac:dyDescent="0.25">
      <c r="A7" s="18" t="s">
        <v>62</v>
      </c>
      <c r="B7" s="19">
        <v>0.17580000000000001</v>
      </c>
      <c r="C7" s="19">
        <v>0.5</v>
      </c>
      <c r="D7" s="20">
        <f t="shared" si="0"/>
        <v>5.274</v>
      </c>
      <c r="E7" s="20">
        <f t="shared" si="1"/>
        <v>0.3</v>
      </c>
      <c r="F7" s="21">
        <f t="shared" si="2"/>
        <v>3.6918000000000002</v>
      </c>
      <c r="G7" s="21">
        <f t="shared" si="3"/>
        <v>0.21</v>
      </c>
      <c r="H7" s="22">
        <f t="shared" si="4"/>
        <v>0</v>
      </c>
      <c r="I7" s="22">
        <f t="shared" si="5"/>
        <v>0</v>
      </c>
    </row>
    <row r="8" spans="1:9" ht="15.75" x14ac:dyDescent="0.25">
      <c r="A8" s="18" t="s">
        <v>63</v>
      </c>
      <c r="B8" s="19">
        <v>0.29249999999999998</v>
      </c>
      <c r="C8" s="19">
        <v>0.84599999999999997</v>
      </c>
      <c r="D8" s="20">
        <f t="shared" si="0"/>
        <v>8.7749999999999986</v>
      </c>
      <c r="E8" s="20">
        <f t="shared" si="1"/>
        <v>0.50759999999999994</v>
      </c>
      <c r="F8" s="21">
        <f t="shared" si="2"/>
        <v>6.1425000000000001</v>
      </c>
      <c r="G8" s="21">
        <f t="shared" si="3"/>
        <v>0.35531999999999997</v>
      </c>
      <c r="H8" s="22">
        <f t="shared" si="4"/>
        <v>0</v>
      </c>
      <c r="I8" s="22">
        <f t="shared" si="5"/>
        <v>0</v>
      </c>
    </row>
    <row r="9" spans="1:9" ht="15.75" x14ac:dyDescent="0.25">
      <c r="A9" s="18" t="s">
        <v>64</v>
      </c>
      <c r="B9" s="19">
        <v>8.7599999999999997E-2</v>
      </c>
      <c r="C9" s="19">
        <v>0</v>
      </c>
      <c r="D9" s="20">
        <f t="shared" si="0"/>
        <v>2.6280000000000001</v>
      </c>
      <c r="E9" s="20">
        <f t="shared" si="1"/>
        <v>0</v>
      </c>
      <c r="F9" s="21">
        <f t="shared" si="2"/>
        <v>1.8395999999999999</v>
      </c>
      <c r="G9" s="21">
        <f t="shared" si="3"/>
        <v>0</v>
      </c>
      <c r="H9" s="22">
        <f t="shared" si="4"/>
        <v>0</v>
      </c>
      <c r="I9" s="22">
        <f t="shared" si="5"/>
        <v>0</v>
      </c>
    </row>
    <row r="10" spans="1:9" ht="15.75" x14ac:dyDescent="0.25">
      <c r="A10" s="18" t="s">
        <v>23</v>
      </c>
      <c r="B10" s="19">
        <v>5</v>
      </c>
      <c r="C10" s="19">
        <v>0</v>
      </c>
      <c r="D10" s="20">
        <f t="shared" si="0"/>
        <v>150</v>
      </c>
      <c r="E10" s="20">
        <f t="shared" si="1"/>
        <v>0</v>
      </c>
      <c r="F10" s="21">
        <f t="shared" si="2"/>
        <v>105</v>
      </c>
      <c r="G10" s="21">
        <f t="shared" si="3"/>
        <v>0</v>
      </c>
      <c r="H10" s="22">
        <f t="shared" si="4"/>
        <v>0</v>
      </c>
      <c r="I10" s="22">
        <f t="shared" si="5"/>
        <v>0</v>
      </c>
    </row>
    <row r="11" spans="1:9" ht="15.75" x14ac:dyDescent="0.25">
      <c r="A11" s="18" t="s">
        <v>24</v>
      </c>
      <c r="B11" s="19">
        <v>1</v>
      </c>
      <c r="C11" s="19">
        <v>1</v>
      </c>
      <c r="D11" s="20">
        <f t="shared" si="0"/>
        <v>30</v>
      </c>
      <c r="E11" s="20">
        <f t="shared" si="1"/>
        <v>0.6</v>
      </c>
      <c r="F11" s="21">
        <f t="shared" si="2"/>
        <v>21</v>
      </c>
      <c r="G11" s="21">
        <f t="shared" si="3"/>
        <v>0.42</v>
      </c>
      <c r="H11" s="22">
        <f t="shared" si="4"/>
        <v>0</v>
      </c>
      <c r="I11" s="22">
        <f t="shared" si="5"/>
        <v>0</v>
      </c>
    </row>
    <row r="12" spans="1:9" ht="15.75" x14ac:dyDescent="0.25">
      <c r="A12" s="18" t="s">
        <v>66</v>
      </c>
      <c r="B12" s="19">
        <v>0.58540000000000003</v>
      </c>
      <c r="C12" s="23">
        <v>1.72</v>
      </c>
      <c r="D12" s="20">
        <f t="shared" si="0"/>
        <v>17.562000000000001</v>
      </c>
      <c r="E12" s="20">
        <f t="shared" si="1"/>
        <v>1.032</v>
      </c>
      <c r="F12" s="21">
        <f t="shared" si="2"/>
        <v>12.2934</v>
      </c>
      <c r="G12" s="21">
        <f t="shared" si="3"/>
        <v>0.72239999999999993</v>
      </c>
      <c r="H12" s="22">
        <f t="shared" si="4"/>
        <v>0</v>
      </c>
      <c r="I12" s="22">
        <f t="shared" si="5"/>
        <v>0</v>
      </c>
    </row>
    <row r="13" spans="1:9" ht="15.75" x14ac:dyDescent="0.25">
      <c r="A13" s="18" t="s">
        <v>65</v>
      </c>
      <c r="B13" s="19">
        <v>0.5</v>
      </c>
      <c r="C13" s="19">
        <v>0.3</v>
      </c>
      <c r="D13" s="20">
        <f t="shared" si="0"/>
        <v>15</v>
      </c>
      <c r="E13" s="20">
        <f t="shared" si="1"/>
        <v>0.18</v>
      </c>
      <c r="F13" s="21">
        <f t="shared" si="2"/>
        <v>10.5</v>
      </c>
      <c r="G13" s="21">
        <f t="shared" si="3"/>
        <v>0.126</v>
      </c>
      <c r="H13" s="22">
        <f t="shared" si="4"/>
        <v>0</v>
      </c>
      <c r="I13" s="22">
        <f t="shared" si="5"/>
        <v>0</v>
      </c>
    </row>
    <row r="14" spans="1:9" ht="15.75" x14ac:dyDescent="0.25">
      <c r="A14" s="18" t="s">
        <v>67</v>
      </c>
      <c r="B14" s="19">
        <v>3.5</v>
      </c>
      <c r="C14" s="19">
        <v>0</v>
      </c>
      <c r="D14" s="20">
        <f t="shared" si="0"/>
        <v>105</v>
      </c>
      <c r="E14" s="20">
        <f t="shared" si="1"/>
        <v>0</v>
      </c>
      <c r="F14" s="21">
        <f t="shared" si="2"/>
        <v>73.5</v>
      </c>
      <c r="G14" s="21">
        <f t="shared" si="3"/>
        <v>0</v>
      </c>
      <c r="H14" s="22">
        <f t="shared" si="4"/>
        <v>0</v>
      </c>
      <c r="I14" s="22">
        <f t="shared" si="5"/>
        <v>0</v>
      </c>
    </row>
    <row r="15" spans="1:9" ht="15.75" x14ac:dyDescent="0.25">
      <c r="A15" s="18" t="s">
        <v>68</v>
      </c>
      <c r="B15" s="19">
        <v>0</v>
      </c>
      <c r="C15" s="19">
        <v>0.86099999999999999</v>
      </c>
      <c r="D15" s="20">
        <v>0</v>
      </c>
      <c r="E15" s="20">
        <f t="shared" ref="E15:E20" si="6">C15*E$3</f>
        <v>0.51659999999999995</v>
      </c>
      <c r="F15" s="21">
        <v>0</v>
      </c>
      <c r="G15" s="21">
        <v>2</v>
      </c>
      <c r="H15" s="22">
        <v>0</v>
      </c>
      <c r="I15" s="22">
        <f>C15*I$3</f>
        <v>0</v>
      </c>
    </row>
    <row r="16" spans="1:9" ht="15.75" x14ac:dyDescent="0.25">
      <c r="A16" s="18" t="s">
        <v>69</v>
      </c>
      <c r="B16" s="19">
        <v>0</v>
      </c>
      <c r="C16" s="19">
        <v>0.44</v>
      </c>
      <c r="D16" s="20"/>
      <c r="E16" s="20">
        <f t="shared" si="6"/>
        <v>0.26400000000000001</v>
      </c>
      <c r="F16" s="21"/>
      <c r="G16" s="21">
        <f>C16*G$3</f>
        <v>0.18479999999999999</v>
      </c>
      <c r="H16" s="22"/>
      <c r="I16" s="22"/>
    </row>
    <row r="17" spans="1:9" ht="15.75" x14ac:dyDescent="0.25">
      <c r="A17" s="18" t="s">
        <v>70</v>
      </c>
      <c r="B17" s="23">
        <v>0</v>
      </c>
      <c r="C17" s="19">
        <v>1.72</v>
      </c>
      <c r="D17" s="20"/>
      <c r="E17" s="20">
        <f t="shared" si="6"/>
        <v>1.032</v>
      </c>
      <c r="F17" s="21">
        <v>0</v>
      </c>
      <c r="G17" s="21">
        <v>1</v>
      </c>
      <c r="H17" s="22">
        <v>0</v>
      </c>
      <c r="I17" s="22">
        <f>C17*I$3</f>
        <v>0</v>
      </c>
    </row>
    <row r="18" spans="1:9" ht="15.75" x14ac:dyDescent="0.25">
      <c r="A18" s="18" t="s">
        <v>71</v>
      </c>
      <c r="B18" s="19">
        <v>0.58540000000000003</v>
      </c>
      <c r="C18" s="19">
        <v>0.86499999999999999</v>
      </c>
      <c r="D18" s="20">
        <f t="shared" ref="D18:D27" si="7">B18*D$3</f>
        <v>17.562000000000001</v>
      </c>
      <c r="E18" s="20">
        <f t="shared" si="6"/>
        <v>0.51900000000000002</v>
      </c>
      <c r="F18" s="21">
        <f>B18*F$3</f>
        <v>12.2934</v>
      </c>
      <c r="G18" s="21">
        <f>C18*G$3</f>
        <v>0.36329999999999996</v>
      </c>
      <c r="H18" s="22">
        <f>B18*H$3</f>
        <v>0</v>
      </c>
      <c r="I18" s="22">
        <f>C18*I$3</f>
        <v>0</v>
      </c>
    </row>
    <row r="19" spans="1:9" ht="15.75" x14ac:dyDescent="0.25">
      <c r="A19" s="18" t="s">
        <v>72</v>
      </c>
      <c r="B19" s="19">
        <v>0</v>
      </c>
      <c r="C19" s="19">
        <v>0.44</v>
      </c>
      <c r="D19" s="20">
        <f t="shared" si="7"/>
        <v>0</v>
      </c>
      <c r="E19" s="20">
        <f t="shared" si="6"/>
        <v>0.26400000000000001</v>
      </c>
      <c r="F19" s="21"/>
      <c r="G19" s="21"/>
      <c r="H19" s="22"/>
      <c r="I19" s="22"/>
    </row>
    <row r="20" spans="1:9" ht="15.75" x14ac:dyDescent="0.25">
      <c r="A20" s="18" t="s">
        <v>73</v>
      </c>
      <c r="B20" s="24">
        <v>0.75</v>
      </c>
      <c r="C20" s="19"/>
      <c r="D20" s="20">
        <f t="shared" si="7"/>
        <v>22.5</v>
      </c>
      <c r="E20" s="20">
        <f t="shared" si="6"/>
        <v>0</v>
      </c>
      <c r="F20" s="21">
        <f>B20*F$3</f>
        <v>15.75</v>
      </c>
      <c r="G20" s="21">
        <f>C20*G$3</f>
        <v>0</v>
      </c>
      <c r="H20" s="22">
        <f>B20*H$3</f>
        <v>0</v>
      </c>
      <c r="I20" s="22">
        <f>C20*I$3</f>
        <v>0</v>
      </c>
    </row>
    <row r="21" spans="1:9" ht="15.75" x14ac:dyDescent="0.25">
      <c r="A21" s="18" t="s">
        <v>25</v>
      </c>
      <c r="B21" s="24">
        <v>0.25</v>
      </c>
      <c r="C21" s="19"/>
      <c r="D21" s="20">
        <f t="shared" si="7"/>
        <v>7.5</v>
      </c>
      <c r="E21" s="20"/>
      <c r="F21" s="21">
        <f>B21*F$3</f>
        <v>5.25</v>
      </c>
      <c r="G21" s="21"/>
      <c r="H21" s="22">
        <f>B21*H$3</f>
        <v>0</v>
      </c>
      <c r="I21" s="22"/>
    </row>
    <row r="22" spans="1:9" ht="15.75" x14ac:dyDescent="0.25">
      <c r="A22" s="18" t="s">
        <v>74</v>
      </c>
      <c r="B22" s="19">
        <v>0.58540000000000003</v>
      </c>
      <c r="C22" s="19">
        <v>1.72</v>
      </c>
      <c r="D22" s="20">
        <f t="shared" si="7"/>
        <v>17.562000000000001</v>
      </c>
      <c r="E22" s="20">
        <f t="shared" ref="E22:E27" si="8">C22*E$3</f>
        <v>1.032</v>
      </c>
      <c r="F22" s="21">
        <f>B22*F$3</f>
        <v>12.2934</v>
      </c>
      <c r="G22" s="21">
        <f>C22*G$3</f>
        <v>0.72239999999999993</v>
      </c>
      <c r="H22" s="22">
        <f>B22*H$3</f>
        <v>0</v>
      </c>
      <c r="I22" s="22">
        <f>C22*I$3</f>
        <v>0</v>
      </c>
    </row>
    <row r="23" spans="1:9" ht="30" x14ac:dyDescent="0.25">
      <c r="A23" s="18" t="s">
        <v>75</v>
      </c>
      <c r="B23" s="24">
        <v>0</v>
      </c>
      <c r="C23" s="19">
        <v>2.15</v>
      </c>
      <c r="D23" s="20">
        <f t="shared" si="7"/>
        <v>0</v>
      </c>
      <c r="E23" s="20">
        <f t="shared" si="8"/>
        <v>1.2899999999999998</v>
      </c>
      <c r="F23" s="21">
        <f>B23*F$3</f>
        <v>0</v>
      </c>
      <c r="G23" s="21">
        <f>C23*G$3</f>
        <v>0.90299999999999991</v>
      </c>
      <c r="H23" s="22">
        <f>B23*H$3</f>
        <v>0</v>
      </c>
      <c r="I23" s="22">
        <f>C23*I$3</f>
        <v>0</v>
      </c>
    </row>
    <row r="24" spans="1:9" ht="30" x14ac:dyDescent="0.25">
      <c r="A24" s="18" t="s">
        <v>76</v>
      </c>
      <c r="B24" s="24"/>
      <c r="C24" s="19">
        <v>0.34</v>
      </c>
      <c r="D24" s="20">
        <f t="shared" si="7"/>
        <v>0</v>
      </c>
      <c r="E24" s="20">
        <f t="shared" si="8"/>
        <v>0.20400000000000001</v>
      </c>
      <c r="F24" s="21"/>
      <c r="G24" s="21">
        <f>E24*G$3</f>
        <v>8.5680000000000006E-2</v>
      </c>
      <c r="H24" s="22"/>
      <c r="I24" s="22"/>
    </row>
    <row r="25" spans="1:9" ht="30" x14ac:dyDescent="0.25">
      <c r="A25" s="18" t="s">
        <v>77</v>
      </c>
      <c r="B25" s="19">
        <v>0</v>
      </c>
      <c r="C25" s="19">
        <v>0.34</v>
      </c>
      <c r="D25" s="20">
        <f t="shared" si="7"/>
        <v>0</v>
      </c>
      <c r="E25" s="20">
        <f t="shared" si="8"/>
        <v>0.20400000000000001</v>
      </c>
      <c r="F25" s="21">
        <f t="shared" ref="F25:G27" si="9">B25*F$3</f>
        <v>0</v>
      </c>
      <c r="G25" s="21">
        <f t="shared" si="9"/>
        <v>0.14280000000000001</v>
      </c>
      <c r="H25" s="22">
        <f t="shared" ref="H25:I27" si="10">B25*H$3</f>
        <v>0</v>
      </c>
      <c r="I25" s="22">
        <f t="shared" si="10"/>
        <v>0</v>
      </c>
    </row>
    <row r="26" spans="1:9" ht="15.75" x14ac:dyDescent="0.25">
      <c r="A26" s="18" t="s">
        <v>78</v>
      </c>
      <c r="B26" s="19">
        <v>0</v>
      </c>
      <c r="C26" s="19">
        <v>0.35</v>
      </c>
      <c r="D26" s="20">
        <f t="shared" si="7"/>
        <v>0</v>
      </c>
      <c r="E26" s="20">
        <f t="shared" si="8"/>
        <v>0.21</v>
      </c>
      <c r="F26" s="21">
        <f t="shared" si="9"/>
        <v>0</v>
      </c>
      <c r="G26" s="21">
        <f t="shared" si="9"/>
        <v>0.14699999999999999</v>
      </c>
      <c r="H26" s="22">
        <f t="shared" si="10"/>
        <v>0</v>
      </c>
      <c r="I26" s="22">
        <f t="shared" si="10"/>
        <v>0</v>
      </c>
    </row>
    <row r="27" spans="1:9" ht="15.75" x14ac:dyDescent="0.25">
      <c r="A27" s="18" t="s">
        <v>79</v>
      </c>
      <c r="B27" s="19"/>
      <c r="C27" s="19">
        <v>0.85</v>
      </c>
      <c r="D27" s="20">
        <f t="shared" si="7"/>
        <v>0</v>
      </c>
      <c r="E27" s="20">
        <f t="shared" si="8"/>
        <v>0.51</v>
      </c>
      <c r="F27" s="21">
        <f t="shared" si="9"/>
        <v>0</v>
      </c>
      <c r="G27" s="21">
        <f t="shared" si="9"/>
        <v>0.35699999999999998</v>
      </c>
      <c r="H27" s="22">
        <f t="shared" si="10"/>
        <v>0</v>
      </c>
      <c r="I27" s="22">
        <f t="shared" si="10"/>
        <v>0</v>
      </c>
    </row>
    <row r="29" spans="1:9" ht="15.75" x14ac:dyDescent="0.25">
      <c r="A29" s="25" t="s">
        <v>26</v>
      </c>
      <c r="B29" s="26"/>
      <c r="C29" s="26"/>
      <c r="D29" s="27"/>
      <c r="E29" s="27"/>
      <c r="F29" s="27"/>
      <c r="G29" s="2"/>
      <c r="H29" s="28"/>
      <c r="I29" s="28"/>
    </row>
    <row r="30" spans="1:9" ht="15.75" x14ac:dyDescent="0.25">
      <c r="A30" s="25" t="s">
        <v>27</v>
      </c>
      <c r="B30" s="26"/>
      <c r="C30" s="26"/>
      <c r="D30" s="27"/>
      <c r="E30" s="27"/>
      <c r="F30" s="27"/>
      <c r="G30" s="2"/>
      <c r="H30" s="28"/>
      <c r="I30" s="28"/>
    </row>
    <row r="31" spans="1:9" ht="15" customHeight="1" x14ac:dyDescent="0.25">
      <c r="D31" s="45" t="s">
        <v>11</v>
      </c>
      <c r="E31" s="45"/>
      <c r="F31" s="46" t="s">
        <v>12</v>
      </c>
      <c r="G31" s="46"/>
      <c r="H31" s="47"/>
      <c r="I31" s="47"/>
    </row>
    <row r="32" spans="1:9" ht="15.75" customHeight="1" x14ac:dyDescent="0.25">
      <c r="A32" s="48" t="s">
        <v>28</v>
      </c>
      <c r="B32" s="11" t="s">
        <v>15</v>
      </c>
      <c r="C32" s="11" t="s">
        <v>15</v>
      </c>
      <c r="D32" s="12" t="s">
        <v>16</v>
      </c>
      <c r="E32" s="12" t="s">
        <v>17</v>
      </c>
      <c r="F32" s="13" t="s">
        <v>16</v>
      </c>
      <c r="G32" s="13" t="s">
        <v>17</v>
      </c>
      <c r="H32" s="14"/>
      <c r="I32" s="14"/>
    </row>
    <row r="33" spans="1:9" ht="15.75" x14ac:dyDescent="0.25">
      <c r="A33" s="48"/>
      <c r="B33" s="11" t="s">
        <v>18</v>
      </c>
      <c r="C33" s="11" t="s">
        <v>19</v>
      </c>
      <c r="D33" s="15">
        <v>30</v>
      </c>
      <c r="E33" s="15">
        <v>0.6</v>
      </c>
      <c r="F33" s="16">
        <v>0</v>
      </c>
      <c r="G33" s="16">
        <v>0</v>
      </c>
      <c r="H33" s="17"/>
      <c r="I33" s="17"/>
    </row>
    <row r="34" spans="1:9" ht="15" customHeight="1" x14ac:dyDescent="0.25">
      <c r="A34" s="29" t="s">
        <v>29</v>
      </c>
      <c r="B34" s="30">
        <v>0.56799999999999995</v>
      </c>
      <c r="C34" s="30">
        <v>0.09</v>
      </c>
      <c r="D34" s="20">
        <f t="shared" ref="D34:E36" si="11">B34*D$33</f>
        <v>17.04</v>
      </c>
      <c r="E34" s="20">
        <f t="shared" si="11"/>
        <v>5.3999999999999999E-2</v>
      </c>
      <c r="F34" s="31">
        <f t="shared" ref="F34:G36" si="12">B34*F$33</f>
        <v>0</v>
      </c>
      <c r="G34" s="31">
        <f t="shared" si="12"/>
        <v>0</v>
      </c>
      <c r="H34" s="32"/>
      <c r="I34" s="32"/>
    </row>
    <row r="35" spans="1:9" ht="15" customHeight="1" x14ac:dyDescent="0.25">
      <c r="A35" s="29" t="s">
        <v>30</v>
      </c>
      <c r="B35" s="30">
        <v>0.86199999999999999</v>
      </c>
      <c r="C35" s="30">
        <v>0.13</v>
      </c>
      <c r="D35" s="20">
        <f t="shared" si="11"/>
        <v>25.86</v>
      </c>
      <c r="E35" s="20">
        <f t="shared" si="11"/>
        <v>7.8E-2</v>
      </c>
      <c r="F35" s="31">
        <f t="shared" si="12"/>
        <v>0</v>
      </c>
      <c r="G35" s="31">
        <f t="shared" si="12"/>
        <v>0</v>
      </c>
      <c r="H35" s="32"/>
      <c r="I35" s="32"/>
    </row>
    <row r="36" spans="1:9" ht="15" customHeight="1" x14ac:dyDescent="0.25">
      <c r="A36" s="29" t="s">
        <v>31</v>
      </c>
      <c r="B36" s="30">
        <v>1.1364000000000001</v>
      </c>
      <c r="C36" s="30">
        <v>0.18</v>
      </c>
      <c r="D36" s="20">
        <f t="shared" si="11"/>
        <v>34.091999999999999</v>
      </c>
      <c r="E36" s="20">
        <f t="shared" si="11"/>
        <v>0.108</v>
      </c>
      <c r="F36" s="31">
        <f t="shared" si="12"/>
        <v>0</v>
      </c>
      <c r="G36" s="31">
        <f t="shared" si="12"/>
        <v>0</v>
      </c>
      <c r="H36" s="32"/>
      <c r="I36" s="32"/>
    </row>
    <row r="37" spans="1:9" ht="15" customHeight="1" x14ac:dyDescent="0.25">
      <c r="A37" s="29"/>
      <c r="B37" s="30"/>
      <c r="C37" s="30"/>
      <c r="D37" s="20"/>
      <c r="E37" s="20"/>
      <c r="F37" s="31"/>
      <c r="G37" s="31"/>
      <c r="H37" s="32"/>
      <c r="I37" s="32"/>
    </row>
    <row r="38" spans="1:9" ht="15" customHeight="1" x14ac:dyDescent="0.25">
      <c r="A38" s="29" t="s">
        <v>32</v>
      </c>
      <c r="B38" s="30">
        <v>0.56999999999999995</v>
      </c>
      <c r="C38" s="30">
        <v>0.09</v>
      </c>
      <c r="D38" s="20">
        <f t="shared" ref="D38:E40" si="13">B38*D$33</f>
        <v>17.099999999999998</v>
      </c>
      <c r="E38" s="20">
        <f t="shared" si="13"/>
        <v>5.3999999999999999E-2</v>
      </c>
      <c r="F38" s="31">
        <f t="shared" ref="F38:G40" si="14">B38*F$33</f>
        <v>0</v>
      </c>
      <c r="G38" s="31">
        <f t="shared" si="14"/>
        <v>0</v>
      </c>
      <c r="H38" s="32"/>
      <c r="I38" s="32"/>
    </row>
    <row r="39" spans="1:9" ht="15" customHeight="1" x14ac:dyDescent="0.25">
      <c r="A39" s="29" t="s">
        <v>33</v>
      </c>
      <c r="B39" s="30">
        <v>0.86199999999999999</v>
      </c>
      <c r="C39" s="30">
        <v>0.13</v>
      </c>
      <c r="D39" s="20">
        <f t="shared" si="13"/>
        <v>25.86</v>
      </c>
      <c r="E39" s="20">
        <f t="shared" si="13"/>
        <v>7.8E-2</v>
      </c>
      <c r="F39" s="31">
        <f t="shared" si="14"/>
        <v>0</v>
      </c>
      <c r="G39" s="31">
        <f t="shared" si="14"/>
        <v>0</v>
      </c>
      <c r="H39" s="32"/>
      <c r="I39" s="32"/>
    </row>
    <row r="40" spans="1:9" ht="15.75" x14ac:dyDescent="0.25">
      <c r="A40" s="29" t="s">
        <v>34</v>
      </c>
      <c r="B40" s="30">
        <v>1.1362000000000001</v>
      </c>
      <c r="C40" s="30">
        <v>0.18</v>
      </c>
      <c r="D40" s="20">
        <f t="shared" si="13"/>
        <v>34.086000000000006</v>
      </c>
      <c r="E40" s="20">
        <f t="shared" si="13"/>
        <v>0.108</v>
      </c>
      <c r="F40" s="31">
        <f t="shared" si="14"/>
        <v>0</v>
      </c>
      <c r="G40" s="31">
        <f t="shared" si="14"/>
        <v>0</v>
      </c>
      <c r="H40" s="32"/>
      <c r="I40" s="32"/>
    </row>
    <row r="41" spans="1:9" ht="15.75" x14ac:dyDescent="0.25">
      <c r="A41" s="33"/>
      <c r="B41" s="30"/>
      <c r="C41" s="30"/>
      <c r="D41" s="34"/>
      <c r="E41" s="34"/>
      <c r="F41" s="34"/>
      <c r="G41" s="34"/>
      <c r="H41" s="34"/>
      <c r="I41" s="34"/>
    </row>
    <row r="42" spans="1:9" ht="15.75" x14ac:dyDescent="0.25">
      <c r="A42" s="29" t="s">
        <v>35</v>
      </c>
      <c r="B42" s="30">
        <v>1.1499999999999999</v>
      </c>
      <c r="C42" s="30"/>
      <c r="D42" s="34">
        <f t="shared" ref="D42:D55" si="15">B42*D$33</f>
        <v>34.5</v>
      </c>
      <c r="E42" s="34">
        <f t="shared" ref="E42:E55" si="16">C42*E$33</f>
        <v>0</v>
      </c>
      <c r="F42" s="34">
        <v>0</v>
      </c>
      <c r="G42" s="34"/>
      <c r="H42" s="34"/>
      <c r="I42" s="34"/>
    </row>
    <row r="43" spans="1:9" ht="15.75" x14ac:dyDescent="0.25">
      <c r="A43" s="29" t="s">
        <v>36</v>
      </c>
      <c r="B43" s="30">
        <v>1.65</v>
      </c>
      <c r="C43" s="30"/>
      <c r="D43" s="34">
        <f t="shared" si="15"/>
        <v>49.5</v>
      </c>
      <c r="E43" s="34">
        <f t="shared" si="16"/>
        <v>0</v>
      </c>
      <c r="F43" s="34">
        <v>0</v>
      </c>
      <c r="G43" s="34"/>
      <c r="H43" s="34"/>
      <c r="I43" s="34"/>
    </row>
    <row r="44" spans="1:9" ht="16.5" customHeight="1" x14ac:dyDescent="0.25">
      <c r="A44" s="29" t="s">
        <v>37</v>
      </c>
      <c r="B44" s="30">
        <v>2.15</v>
      </c>
      <c r="C44" s="30"/>
      <c r="D44" s="34">
        <f t="shared" si="15"/>
        <v>64.5</v>
      </c>
      <c r="E44" s="34">
        <f t="shared" si="16"/>
        <v>0</v>
      </c>
      <c r="F44" s="34">
        <v>0</v>
      </c>
      <c r="G44" s="34"/>
      <c r="H44" s="34"/>
      <c r="I44" s="34"/>
    </row>
    <row r="45" spans="1:9" ht="15.75" x14ac:dyDescent="0.25">
      <c r="A45" s="33" t="s">
        <v>38</v>
      </c>
      <c r="B45" s="30">
        <v>1</v>
      </c>
      <c r="C45" s="30">
        <v>1</v>
      </c>
      <c r="D45" s="20">
        <f t="shared" si="15"/>
        <v>30</v>
      </c>
      <c r="E45" s="20">
        <f t="shared" si="16"/>
        <v>0.6</v>
      </c>
      <c r="F45" s="31">
        <f t="shared" ref="F45:G47" si="17">B45*F$33</f>
        <v>0</v>
      </c>
      <c r="G45" s="31">
        <f t="shared" si="17"/>
        <v>0</v>
      </c>
      <c r="H45" s="32"/>
      <c r="I45" s="32"/>
    </row>
    <row r="46" spans="1:9" ht="15.75" x14ac:dyDescent="0.25">
      <c r="A46" s="29" t="s">
        <v>39</v>
      </c>
      <c r="B46" s="30"/>
      <c r="C46" s="30">
        <v>3.448</v>
      </c>
      <c r="D46" s="20">
        <f t="shared" si="15"/>
        <v>0</v>
      </c>
      <c r="E46" s="20">
        <f t="shared" si="16"/>
        <v>2.0688</v>
      </c>
      <c r="F46" s="31">
        <f t="shared" si="17"/>
        <v>0</v>
      </c>
      <c r="G46" s="31">
        <f t="shared" si="17"/>
        <v>0</v>
      </c>
      <c r="H46" s="32"/>
      <c r="I46" s="32"/>
    </row>
    <row r="47" spans="1:9" ht="15.75" x14ac:dyDescent="0.25">
      <c r="A47" s="29" t="s">
        <v>40</v>
      </c>
      <c r="B47" s="30"/>
      <c r="C47" s="30">
        <v>10.33</v>
      </c>
      <c r="D47" s="20">
        <f t="shared" si="15"/>
        <v>0</v>
      </c>
      <c r="E47" s="20">
        <f t="shared" si="16"/>
        <v>6.1979999999999995</v>
      </c>
      <c r="F47" s="31">
        <f t="shared" si="17"/>
        <v>0</v>
      </c>
      <c r="G47" s="31">
        <f t="shared" si="17"/>
        <v>0</v>
      </c>
      <c r="H47" s="32"/>
      <c r="I47" s="32"/>
    </row>
    <row r="48" spans="1:9" ht="15.75" x14ac:dyDescent="0.25">
      <c r="A48" s="29" t="s">
        <v>41</v>
      </c>
      <c r="B48" s="30"/>
      <c r="C48" s="30">
        <v>82.63</v>
      </c>
      <c r="D48" s="20">
        <f t="shared" si="15"/>
        <v>0</v>
      </c>
      <c r="E48" s="20">
        <f t="shared" si="16"/>
        <v>49.577999999999996</v>
      </c>
      <c r="F48" s="31">
        <f t="shared" ref="F48:F55" si="18">B48*F$33</f>
        <v>0</v>
      </c>
      <c r="G48" s="31"/>
      <c r="H48" s="32"/>
      <c r="I48" s="32"/>
    </row>
    <row r="49" spans="1:9" ht="15.75" x14ac:dyDescent="0.25">
      <c r="A49" s="29" t="s">
        <v>42</v>
      </c>
      <c r="B49" s="30"/>
      <c r="C49" s="30">
        <v>41.32</v>
      </c>
      <c r="D49" s="20">
        <f t="shared" si="15"/>
        <v>0</v>
      </c>
      <c r="E49" s="20">
        <f t="shared" si="16"/>
        <v>24.791999999999998</v>
      </c>
      <c r="F49" s="31">
        <f t="shared" si="18"/>
        <v>0</v>
      </c>
      <c r="G49" s="31">
        <f t="shared" ref="G49:G55" si="19">C49*G$33</f>
        <v>0</v>
      </c>
      <c r="H49" s="32"/>
      <c r="I49" s="32"/>
    </row>
    <row r="50" spans="1:9" ht="15.75" x14ac:dyDescent="0.25">
      <c r="A50" s="29" t="s">
        <v>43</v>
      </c>
      <c r="B50" s="30"/>
      <c r="C50" s="30">
        <v>3.448</v>
      </c>
      <c r="D50" s="20">
        <f t="shared" si="15"/>
        <v>0</v>
      </c>
      <c r="E50" s="20">
        <f t="shared" si="16"/>
        <v>2.0688</v>
      </c>
      <c r="F50" s="31">
        <f t="shared" si="18"/>
        <v>0</v>
      </c>
      <c r="G50" s="31">
        <f t="shared" si="19"/>
        <v>0</v>
      </c>
      <c r="H50" s="32"/>
      <c r="I50" s="32"/>
    </row>
    <row r="51" spans="1:9" ht="15.75" x14ac:dyDescent="0.25">
      <c r="A51" s="29" t="s">
        <v>44</v>
      </c>
      <c r="B51" s="30">
        <v>1</v>
      </c>
      <c r="C51" s="30">
        <v>1</v>
      </c>
      <c r="D51" s="20">
        <f t="shared" si="15"/>
        <v>30</v>
      </c>
      <c r="E51" s="20">
        <f t="shared" si="16"/>
        <v>0.6</v>
      </c>
      <c r="F51" s="31">
        <f t="shared" si="18"/>
        <v>0</v>
      </c>
      <c r="G51" s="31">
        <f t="shared" si="19"/>
        <v>0</v>
      </c>
      <c r="H51" s="32"/>
      <c r="I51" s="32"/>
    </row>
    <row r="52" spans="1:9" ht="15.75" x14ac:dyDescent="0.25">
      <c r="A52" s="29" t="s">
        <v>45</v>
      </c>
      <c r="B52" s="30"/>
      <c r="C52" s="30">
        <v>0.06</v>
      </c>
      <c r="D52" s="20">
        <f t="shared" si="15"/>
        <v>0</v>
      </c>
      <c r="E52" s="20">
        <f t="shared" si="16"/>
        <v>3.5999999999999997E-2</v>
      </c>
      <c r="F52" s="31">
        <f t="shared" si="18"/>
        <v>0</v>
      </c>
      <c r="G52" s="31">
        <f t="shared" si="19"/>
        <v>0</v>
      </c>
      <c r="H52" s="32"/>
      <c r="I52" s="32"/>
    </row>
    <row r="53" spans="1:9" ht="15.75" x14ac:dyDescent="0.25">
      <c r="A53" s="29" t="s">
        <v>46</v>
      </c>
      <c r="B53" s="19">
        <v>0.58540000000000003</v>
      </c>
      <c r="C53" s="30">
        <v>1</v>
      </c>
      <c r="D53" s="20">
        <f t="shared" si="15"/>
        <v>17.562000000000001</v>
      </c>
      <c r="E53" s="20">
        <f t="shared" si="16"/>
        <v>0.6</v>
      </c>
      <c r="F53" s="31">
        <f t="shared" si="18"/>
        <v>0</v>
      </c>
      <c r="G53" s="31">
        <f t="shared" si="19"/>
        <v>0</v>
      </c>
      <c r="H53" s="32"/>
      <c r="I53" s="32"/>
    </row>
    <row r="54" spans="1:9" ht="15.75" x14ac:dyDescent="0.25">
      <c r="A54" s="29" t="s">
        <v>47</v>
      </c>
      <c r="B54" s="30">
        <v>1.6525000000000001</v>
      </c>
      <c r="C54" s="30">
        <v>0</v>
      </c>
      <c r="D54" s="20">
        <f t="shared" si="15"/>
        <v>49.575000000000003</v>
      </c>
      <c r="E54" s="20">
        <f t="shared" si="16"/>
        <v>0</v>
      </c>
      <c r="F54" s="31">
        <f t="shared" si="18"/>
        <v>0</v>
      </c>
      <c r="G54" s="31">
        <f t="shared" si="19"/>
        <v>0</v>
      </c>
      <c r="H54" s="32"/>
      <c r="I54" s="32"/>
    </row>
    <row r="55" spans="1:9" ht="15.75" x14ac:dyDescent="0.25">
      <c r="A55" s="29" t="s">
        <v>48</v>
      </c>
      <c r="B55" s="30">
        <v>2.9748000000000001</v>
      </c>
      <c r="C55" s="30">
        <v>0</v>
      </c>
      <c r="D55" s="20">
        <f t="shared" si="15"/>
        <v>89.244</v>
      </c>
      <c r="E55" s="20">
        <f t="shared" si="16"/>
        <v>0</v>
      </c>
      <c r="F55" s="31">
        <f t="shared" si="18"/>
        <v>0</v>
      </c>
      <c r="G55" s="31">
        <f t="shared" si="19"/>
        <v>0</v>
      </c>
      <c r="H55" s="32"/>
      <c r="I55" s="32"/>
    </row>
    <row r="56" spans="1:9" ht="15.75" x14ac:dyDescent="0.25">
      <c r="A56" s="29" t="s">
        <v>49</v>
      </c>
      <c r="B56" s="30">
        <v>0.99119999999999997</v>
      </c>
      <c r="C56" s="30"/>
      <c r="D56" s="20">
        <f>B56*D$33</f>
        <v>29.736000000000001</v>
      </c>
      <c r="E56" s="20"/>
      <c r="F56" s="31"/>
      <c r="G56" s="31"/>
      <c r="H56" s="32"/>
      <c r="I56" s="32"/>
    </row>
    <row r="57" spans="1:9" x14ac:dyDescent="0.25">
      <c r="B57" s="35"/>
      <c r="C57" s="35"/>
      <c r="D57" s="36"/>
      <c r="E57" s="36"/>
      <c r="F57" s="36"/>
      <c r="G57" s="36"/>
    </row>
    <row r="58" spans="1:9" ht="15.75" x14ac:dyDescent="0.25">
      <c r="A58" s="25" t="s">
        <v>26</v>
      </c>
      <c r="B58" s="37"/>
      <c r="C58" s="37"/>
      <c r="D58" s="28"/>
      <c r="E58" s="28"/>
      <c r="F58" s="28"/>
      <c r="G58" s="28"/>
      <c r="H58" s="28"/>
      <c r="I58" s="28"/>
    </row>
    <row r="59" spans="1:9" ht="15.75" x14ac:dyDescent="0.25">
      <c r="A59" s="25" t="s">
        <v>27</v>
      </c>
      <c r="B59" s="37"/>
      <c r="C59" s="37"/>
      <c r="D59" s="28"/>
      <c r="E59" s="28"/>
      <c r="F59" s="28"/>
      <c r="G59" s="28"/>
      <c r="H59" s="28"/>
      <c r="I59" s="28"/>
    </row>
    <row r="62" spans="1:9" x14ac:dyDescent="0.25">
      <c r="D62" s="45" t="s">
        <v>11</v>
      </c>
      <c r="E62" s="45"/>
      <c r="F62" s="46" t="s">
        <v>12</v>
      </c>
      <c r="G62" s="46"/>
      <c r="H62" s="47"/>
      <c r="I62" s="47"/>
    </row>
    <row r="63" spans="1:9" ht="15.75" customHeight="1" x14ac:dyDescent="0.25">
      <c r="A63" s="48" t="s">
        <v>50</v>
      </c>
      <c r="B63" s="11" t="s">
        <v>15</v>
      </c>
      <c r="C63" s="11" t="s">
        <v>15</v>
      </c>
      <c r="D63" s="41" t="s">
        <v>51</v>
      </c>
      <c r="E63" s="12" t="s">
        <v>52</v>
      </c>
      <c r="F63" s="13" t="s">
        <v>16</v>
      </c>
      <c r="G63" s="13" t="s">
        <v>17</v>
      </c>
      <c r="H63" s="14"/>
      <c r="I63" s="14"/>
    </row>
    <row r="64" spans="1:9" ht="15.75" x14ac:dyDescent="0.25">
      <c r="A64" s="48"/>
      <c r="B64" s="11" t="s">
        <v>53</v>
      </c>
      <c r="C64" s="11" t="s">
        <v>54</v>
      </c>
      <c r="D64" s="42">
        <v>0.67</v>
      </c>
      <c r="E64" s="15">
        <v>0.18</v>
      </c>
      <c r="F64" s="16">
        <v>0</v>
      </c>
      <c r="G64" s="16">
        <v>0</v>
      </c>
      <c r="H64" s="17"/>
      <c r="I64" s="17"/>
    </row>
    <row r="65" spans="1:9" ht="15.75" x14ac:dyDescent="0.25">
      <c r="A65" s="29" t="s">
        <v>55</v>
      </c>
      <c r="B65" s="30">
        <v>1.2</v>
      </c>
      <c r="C65" s="30">
        <v>1.2</v>
      </c>
      <c r="D65" s="20">
        <f t="shared" ref="D65:E67" si="20">B65*D$64</f>
        <v>0.80400000000000005</v>
      </c>
      <c r="E65" s="40">
        <f t="shared" si="20"/>
        <v>0.216</v>
      </c>
      <c r="F65" s="31">
        <f t="shared" ref="F65:G67" si="21">B65*F$64</f>
        <v>0</v>
      </c>
      <c r="G65" s="31">
        <f t="shared" si="21"/>
        <v>0</v>
      </c>
      <c r="H65" s="32"/>
      <c r="I65" s="32"/>
    </row>
    <row r="66" spans="1:9" ht="15.75" x14ac:dyDescent="0.25">
      <c r="A66" s="29" t="s">
        <v>56</v>
      </c>
      <c r="B66" s="30">
        <v>2.4</v>
      </c>
      <c r="C66" s="30">
        <v>2.4</v>
      </c>
      <c r="D66" s="20">
        <f t="shared" si="20"/>
        <v>1.6080000000000001</v>
      </c>
      <c r="E66" s="40">
        <f t="shared" si="20"/>
        <v>0.432</v>
      </c>
      <c r="F66" s="31">
        <f t="shared" si="21"/>
        <v>0</v>
      </c>
      <c r="G66" s="31">
        <f t="shared" si="21"/>
        <v>0</v>
      </c>
      <c r="H66" s="32"/>
      <c r="I66" s="32"/>
    </row>
    <row r="67" spans="1:9" ht="15.75" x14ac:dyDescent="0.25">
      <c r="A67" s="29" t="s">
        <v>57</v>
      </c>
      <c r="B67" s="30">
        <v>2.8</v>
      </c>
      <c r="C67" s="30">
        <v>2.8</v>
      </c>
      <c r="D67" s="20">
        <f t="shared" si="20"/>
        <v>1.8759999999999999</v>
      </c>
      <c r="E67" s="40">
        <f t="shared" si="20"/>
        <v>0.504</v>
      </c>
      <c r="F67" s="31">
        <f t="shared" si="21"/>
        <v>0</v>
      </c>
      <c r="G67" s="31">
        <f t="shared" si="21"/>
        <v>0</v>
      </c>
      <c r="H67" s="32"/>
      <c r="I67" s="32"/>
    </row>
    <row r="69" spans="1:9" ht="18.75" x14ac:dyDescent="0.3">
      <c r="A69" s="38" t="s">
        <v>58</v>
      </c>
    </row>
    <row r="71" spans="1:9" x14ac:dyDescent="0.25">
      <c r="D71" s="45" t="s">
        <v>11</v>
      </c>
      <c r="E71" s="45"/>
      <c r="F71" s="46" t="s">
        <v>12</v>
      </c>
      <c r="G71" s="46"/>
      <c r="H71" s="47" t="s">
        <v>13</v>
      </c>
      <c r="I71" s="47"/>
    </row>
    <row r="72" spans="1:9" ht="15.75" customHeight="1" x14ac:dyDescent="0.25">
      <c r="A72" s="48" t="s">
        <v>14</v>
      </c>
      <c r="B72" s="11" t="s">
        <v>15</v>
      </c>
      <c r="C72" s="11" t="s">
        <v>15</v>
      </c>
      <c r="D72" s="12" t="s">
        <v>16</v>
      </c>
      <c r="E72" s="12" t="s">
        <v>17</v>
      </c>
      <c r="F72" s="13" t="s">
        <v>16</v>
      </c>
      <c r="G72" s="13" t="s">
        <v>17</v>
      </c>
      <c r="H72" s="14" t="s">
        <v>16</v>
      </c>
      <c r="I72" s="14" t="s">
        <v>17</v>
      </c>
    </row>
    <row r="73" spans="1:9" ht="15.75" x14ac:dyDescent="0.25">
      <c r="A73" s="48"/>
      <c r="B73" s="11" t="s">
        <v>18</v>
      </c>
      <c r="C73" s="11" t="s">
        <v>19</v>
      </c>
      <c r="D73" s="15">
        <v>30</v>
      </c>
      <c r="E73" s="15">
        <v>0.6</v>
      </c>
      <c r="F73" s="16">
        <v>21</v>
      </c>
      <c r="G73" s="16">
        <v>0.42</v>
      </c>
      <c r="H73" s="17">
        <v>0</v>
      </c>
      <c r="I73" s="17">
        <v>0</v>
      </c>
    </row>
    <row r="74" spans="1:9" ht="15.75" x14ac:dyDescent="0.25">
      <c r="A74" s="29" t="s">
        <v>80</v>
      </c>
      <c r="B74" s="30">
        <v>0</v>
      </c>
      <c r="C74" s="30">
        <v>0.7</v>
      </c>
      <c r="D74" s="20">
        <f>B74*D$3</f>
        <v>0</v>
      </c>
      <c r="E74" s="20">
        <f>C74*E$3</f>
        <v>0.42</v>
      </c>
      <c r="F74" s="21">
        <f>F73*B74</f>
        <v>0</v>
      </c>
      <c r="G74" s="21">
        <f>E74*G$3</f>
        <v>0.17639999999999997</v>
      </c>
      <c r="H74" s="39">
        <f>C74*H$73</f>
        <v>0</v>
      </c>
      <c r="I74" s="39">
        <f>C74*I$73</f>
        <v>0</v>
      </c>
    </row>
    <row r="75" spans="1:9" ht="15.75" x14ac:dyDescent="0.25">
      <c r="A75" s="29" t="s">
        <v>59</v>
      </c>
      <c r="B75" s="30">
        <v>0</v>
      </c>
      <c r="C75" s="30">
        <v>7.8E-2</v>
      </c>
      <c r="D75" s="20">
        <f>B75*D$3</f>
        <v>0</v>
      </c>
      <c r="E75" s="20">
        <f>C75*E$3</f>
        <v>4.6800000000000001E-2</v>
      </c>
      <c r="F75" s="21">
        <f>F74*B75</f>
        <v>0</v>
      </c>
      <c r="G75" s="21">
        <v>0.11</v>
      </c>
      <c r="H75" s="22">
        <f>C75*H$73</f>
        <v>0</v>
      </c>
      <c r="I75" s="22">
        <f>C75*I$73</f>
        <v>0</v>
      </c>
    </row>
    <row r="77" spans="1:9" x14ac:dyDescent="0.25">
      <c r="A77" s="43" t="s">
        <v>60</v>
      </c>
    </row>
    <row r="78" spans="1:9" x14ac:dyDescent="0.25">
      <c r="A78" s="43" t="s">
        <v>61</v>
      </c>
    </row>
  </sheetData>
  <mergeCells count="16">
    <mergeCell ref="D71:E71"/>
    <mergeCell ref="F71:G71"/>
    <mergeCell ref="H71:I71"/>
    <mergeCell ref="A72:A73"/>
    <mergeCell ref="A32:A33"/>
    <mergeCell ref="D62:E62"/>
    <mergeCell ref="F62:G62"/>
    <mergeCell ref="H62:I62"/>
    <mergeCell ref="A63:A64"/>
    <mergeCell ref="D1:E1"/>
    <mergeCell ref="F1:G1"/>
    <mergeCell ref="H1:I1"/>
    <mergeCell ref="A2:A3"/>
    <mergeCell ref="D31:E31"/>
    <mergeCell ref="F31:G31"/>
    <mergeCell ref="H31:I31"/>
  </mergeCells>
  <pageMargins left="0.37013888888888902" right="0.7" top="0.75" bottom="0.75" header="0.51180555555555496" footer="0.51180555555555496"/>
  <pageSetup paperSize="9" scale="7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244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tariffe base</vt:lpstr>
      <vt:lpstr>coefficienti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MERCIARI</dc:creator>
  <dc:description/>
  <cp:lastModifiedBy>Maria Antonietta D'agostino</cp:lastModifiedBy>
  <cp:revision>46</cp:revision>
  <cp:lastPrinted>2021-03-25T09:30:50Z</cp:lastPrinted>
  <dcterms:created xsi:type="dcterms:W3CDTF">2021-01-12T08:42:50Z</dcterms:created>
  <dcterms:modified xsi:type="dcterms:W3CDTF">2021-03-25T09:33:10Z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