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tariffe base" sheetId="1" r:id="rId1"/>
    <sheet name="coefficienti" sheetId="2" r:id="rId2"/>
  </sheets>
  <calcPr calcId="114210" iterateDelta="1E-4"/>
</workbook>
</file>

<file path=xl/calcChain.xml><?xml version="1.0" encoding="utf-8"?>
<calcChain xmlns="http://schemas.openxmlformats.org/spreadsheetml/2006/main">
  <c r="E82" i="2"/>
  <c r="D82"/>
  <c r="E81"/>
  <c r="D81"/>
  <c r="E80"/>
  <c r="D80"/>
  <c r="E66"/>
  <c r="D66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7"/>
  <c r="D47"/>
  <c r="E46"/>
  <c r="D46"/>
  <c r="E45"/>
  <c r="D45"/>
  <c r="E42"/>
  <c r="D42"/>
  <c r="E41"/>
  <c r="D41"/>
  <c r="E40"/>
  <c r="D40"/>
  <c r="E38"/>
  <c r="D38"/>
  <c r="E37"/>
  <c r="D37"/>
  <c r="E36"/>
  <c r="D36"/>
  <c r="E34"/>
  <c r="D34"/>
  <c r="E33"/>
  <c r="D33"/>
  <c r="E32"/>
  <c r="D32"/>
  <c r="E30"/>
  <c r="D30"/>
  <c r="E29"/>
  <c r="D29"/>
  <c r="E28"/>
  <c r="D28"/>
  <c r="G21"/>
  <c r="F21"/>
  <c r="E21"/>
  <c r="D21"/>
  <c r="G20"/>
  <c r="F20"/>
  <c r="E20"/>
  <c r="D20"/>
  <c r="F19"/>
  <c r="D19"/>
  <c r="G18"/>
  <c r="F18"/>
  <c r="E18"/>
  <c r="D18"/>
  <c r="G17"/>
  <c r="F17"/>
  <c r="E17"/>
  <c r="D17"/>
  <c r="G16"/>
  <c r="E16"/>
  <c r="G15"/>
  <c r="E15"/>
  <c r="D15"/>
  <c r="G14"/>
  <c r="F14"/>
  <c r="E14"/>
  <c r="D14"/>
  <c r="G13"/>
  <c r="F13"/>
  <c r="E13"/>
  <c r="G12"/>
  <c r="F12"/>
  <c r="E12"/>
  <c r="D12"/>
  <c r="G11"/>
  <c r="F11"/>
  <c r="E11"/>
  <c r="D11"/>
  <c r="G10"/>
  <c r="F10"/>
  <c r="E10"/>
  <c r="D10"/>
  <c r="G9"/>
  <c r="F9"/>
  <c r="E9"/>
  <c r="D9"/>
  <c r="G8"/>
  <c r="F8"/>
  <c r="E8"/>
  <c r="D8"/>
  <c r="G7"/>
  <c r="F7"/>
  <c r="E7"/>
  <c r="D7"/>
  <c r="G6"/>
  <c r="F6"/>
  <c r="E6"/>
  <c r="D6"/>
  <c r="G5"/>
  <c r="F5"/>
  <c r="E5"/>
  <c r="D5"/>
  <c r="G4"/>
  <c r="F4"/>
  <c r="E4"/>
  <c r="D4"/>
  <c r="B20" i="1"/>
</calcChain>
</file>

<file path=xl/sharedStrings.xml><?xml version="1.0" encoding="utf-8"?>
<sst xmlns="http://schemas.openxmlformats.org/spreadsheetml/2006/main" count="113" uniqueCount="84">
  <si>
    <t>1. TARIFFA STANDARD ANNUALE</t>
  </si>
  <si>
    <t>CATEGORIE</t>
  </si>
  <si>
    <t>TARIFFA ANNUA PER METRO QUADRATO O METRO LINEARE - OCCUPAZIONE SUOLO PUBBLICO</t>
  </si>
  <si>
    <t>TARIFFA ANNUA PER METRO QUADRATO - ESPOSIZIONI PUBBLICITARIE</t>
  </si>
  <si>
    <t>1° categoria</t>
  </si>
  <si>
    <t>Euro 40,00</t>
  </si>
  <si>
    <t>2° categoria</t>
  </si>
  <si>
    <t>Euro 35,00 ( riduzione 12,5%)</t>
  </si>
  <si>
    <t>Euro 20,00 ( riduzione 50%)</t>
  </si>
  <si>
    <t xml:space="preserve">2. TARIFFA STANDARD GIORNALIERA </t>
  </si>
  <si>
    <t>TARIFFA A GIORNO  PER METRO QUADRATO O METRO LINEARE - OCCUPAZIONE SUOLO PUBBLICO</t>
  </si>
  <si>
    <t>Euro 0,70</t>
  </si>
  <si>
    <t>Euro 0,61 ( riduzione 12,5%)</t>
  </si>
  <si>
    <t>Euro 0,35 ( riduzione 50%)</t>
  </si>
  <si>
    <t xml:space="preserve">3. TARIFFA STANDARD PER PUBBLICHE AFFISSIONI: </t>
  </si>
  <si>
    <t>TARIFFA BASE AFFISSIONI</t>
  </si>
  <si>
    <t>PRIMA CATEGORIA</t>
  </si>
  <si>
    <t>SECONDA CATEGORIA</t>
  </si>
  <si>
    <t xml:space="preserve">TIPOLOGIA DI OCCUPAZIONE </t>
  </si>
  <si>
    <t>COEFF</t>
  </si>
  <si>
    <t>TAR. BASE A</t>
  </si>
  <si>
    <t>TAR. BASE G</t>
  </si>
  <si>
    <t>ANNO</t>
  </si>
  <si>
    <t>GIORNO</t>
  </si>
  <si>
    <t>1) occupazioni suolo residuali non riconducibili alle categorie seguenti</t>
  </si>
  <si>
    <r>
      <rPr>
        <sz val="11"/>
        <rFont val="Times New Roman"/>
        <family val="1"/>
        <charset val="1"/>
      </rPr>
      <t>2) passi e accessi carrabili</t>
    </r>
    <r>
      <rPr>
        <sz val="12"/>
        <color indexed="55"/>
        <rFont val="Times New Roman"/>
        <family val="1"/>
        <charset val="1"/>
      </rPr>
      <t xml:space="preserve">  a ml.</t>
    </r>
  </si>
  <si>
    <r>
      <rPr>
        <sz val="11"/>
        <rFont val="Times New Roman"/>
        <family val="1"/>
        <charset val="1"/>
      </rPr>
      <t>3) passi  carrabili</t>
    </r>
    <r>
      <rPr>
        <sz val="12"/>
        <color indexed="55"/>
        <rFont val="Times New Roman"/>
        <family val="1"/>
        <charset val="1"/>
      </rPr>
      <t xml:space="preserve"> a raso a  ml.</t>
    </r>
  </si>
  <si>
    <t xml:space="preserve">4) occupazione con tende </t>
  </si>
  <si>
    <t>5) spazi sottostanti e soprastanti il suolo</t>
  </si>
  <si>
    <t xml:space="preserve">6) distributori di carburanti </t>
  </si>
  <si>
    <t>7) Antenne telefoniche</t>
  </si>
  <si>
    <t>8) distributori automatici e di tabacchi</t>
  </si>
  <si>
    <t>9) occupazioni attività pubblici esercizi tavoli e sedie (*)</t>
  </si>
  <si>
    <t>11) occupazioni per attività dello spettacolo viaggiante (*)</t>
  </si>
  <si>
    <t>12) chioschi e edicole</t>
  </si>
  <si>
    <t>14) Traslochi e interventi edilizi d’urgenza con autoscale oltre  a 8 h (*)</t>
  </si>
  <si>
    <t>15) Scavi, manomissione suolo e sottosuolo (*)</t>
  </si>
  <si>
    <t>16)  attività edile  (*)</t>
  </si>
  <si>
    <r>
      <rPr>
        <sz val="11"/>
        <rFont val="Times New Roman"/>
        <family val="1"/>
        <charset val="1"/>
      </rPr>
      <t>17) serbatoi interrati</t>
    </r>
    <r>
      <rPr>
        <sz val="12"/>
        <rFont val="Times New Roman"/>
        <family val="1"/>
        <charset val="1"/>
      </rPr>
      <t xml:space="preserve"> fino a 3.000 litri</t>
    </r>
  </si>
  <si>
    <t>18) maggiorazione ogni 1,000 litri</t>
  </si>
  <si>
    <t>19) occupazioni in occasione di fiere, festeggiamenti, rassegne commerciali</t>
  </si>
  <si>
    <t>20)  Occupazioni senza scopo di lucro effettuate da associazioni, comitati, partiti politici, manifestazioni sportive (quando non esenti) (*)</t>
  </si>
  <si>
    <t>(*) per occupazioni superiori a i 30 gg  riduzione del 50%</t>
  </si>
  <si>
    <t xml:space="preserve">TIPOLOGIA DI ESPOSIZIONE </t>
  </si>
  <si>
    <t>TAR. BASE M</t>
  </si>
  <si>
    <t>1) Insegna di esercizio  da 1,00 a 5,50 mq opaca</t>
  </si>
  <si>
    <t>1) Insegna di esercizio  da 5,51 a 8,50 mq opaca</t>
  </si>
  <si>
    <t>1) Insegna di esercizio  superiore a  8,50 mq opaca</t>
  </si>
  <si>
    <t>2) Impianto pubblicitario da 1,00 a 5,50 mq opaco</t>
  </si>
  <si>
    <t>2) Impianto pubblicitario da 5,51 a 8,50 mq opaco</t>
  </si>
  <si>
    <t>2) Impianto pubblicitario  superiore a  8,50 mq opaco</t>
  </si>
  <si>
    <t>3) Insegna di esercizio  da 1,00 a 5,50 mq luminosa o illuminata</t>
  </si>
  <si>
    <t>3) Insegna di esercizio  da 5,51 a 8,50 mq luminosa o illuminata</t>
  </si>
  <si>
    <t>3) Insegna di esercizio  superiore a  8,50 mq luminosa o illuminata</t>
  </si>
  <si>
    <t>4) Impianto pubblicitario da 1,00 a 5,50 mq luminoso o illuminato</t>
  </si>
  <si>
    <t>4) Impianto pubblicitario da 5,51 a 8,50 mq luminoso o illuminato</t>
  </si>
  <si>
    <t>4) Impianto pubblicitario  superiore a  8,50 mq luminoso o illuminato</t>
  </si>
  <si>
    <t>5) Striscione traversante la strada a mq. gg.15 fino a 5,50 mq.</t>
  </si>
  <si>
    <t>5) Striscione traversante la strada a mq. gg.15 da 5,51 a 8,50 mq</t>
  </si>
  <si>
    <t>5) Striscione traversante la strada a mq. gg.15 oltre 8,50 mq</t>
  </si>
  <si>
    <t xml:space="preserve">6) Volantinaggio per persona a giorno </t>
  </si>
  <si>
    <t>7) Pubblicità fonica per postazione a giorno</t>
  </si>
  <si>
    <t>8) Pubblicità realizzata con aeromobili a giorno</t>
  </si>
  <si>
    <t>9) Pubblicità realizzata con palloni frenati e simili a giorno</t>
  </si>
  <si>
    <t>10) Pubblicità realizzata con proiezioni a giorno</t>
  </si>
  <si>
    <t>11) Pubblicità in vetrina</t>
  </si>
  <si>
    <t>12) Locandine e altro materiale temporaneo</t>
  </si>
  <si>
    <t>13) Altre forme  di esposizione pubblicitaria</t>
  </si>
  <si>
    <t>14) pubblicità per conto proprio su veicoli d’impresa inf. 30 ql</t>
  </si>
  <si>
    <t>15) pubblicità per conto proprio su veicoli d’impresa sup.30 ql</t>
  </si>
  <si>
    <t>16) pubblicità per conto proprio su motoveicoli</t>
  </si>
  <si>
    <t xml:space="preserve">TIPOLOGIA DI MANIFESTO </t>
  </si>
  <si>
    <t>TAR. BASE 5 gg.</t>
  </si>
  <si>
    <t>TAR. BASE 1 gg</t>
  </si>
  <si>
    <t>5 gg.</t>
  </si>
  <si>
    <t>1 gg.</t>
  </si>
  <si>
    <t>1) manifesto 70 x 100 – 100 x 70 (*)</t>
  </si>
  <si>
    <t>(*) aumento del 50% su commissioni inferiori a 50 fogli</t>
  </si>
  <si>
    <t>(*) aumento tariffa del 50% per manifesti da 8 a 12 fogli</t>
  </si>
  <si>
    <t>(*) aumento del100% per manifesti oltre 12 fogli</t>
  </si>
  <si>
    <t>CANONE MERCATALE</t>
  </si>
  <si>
    <t xml:space="preserve">1) tariffa ambulante al mq titolare di posto fisso non alimentare </t>
  </si>
  <si>
    <t xml:space="preserve">2) tariffa ambulante al mq titolare di posto fisso alimentare </t>
  </si>
  <si>
    <t xml:space="preserve">3) tariffa ambulante la mq non titolare di posto fisso </t>
  </si>
</sst>
</file>

<file path=xl/styles.xml><?xml version="1.0" encoding="utf-8"?>
<styleSheet xmlns="http://schemas.openxmlformats.org/spreadsheetml/2006/main">
  <numFmts count="2">
    <numFmt numFmtId="164" formatCode="_-&quot;€ &quot;* #,##0.00_-;&quot;-€ &quot;* #,##0.00_-;_-&quot;€ &quot;* \-??_-;_-@_-"/>
    <numFmt numFmtId="165" formatCode="_-* #,##0.00_-;\-* #,##0.00_-;_-* \-??_-;_-@_-"/>
  </numFmts>
  <fonts count="12"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2"/>
      <color indexed="55"/>
      <name val="Times New Roman"/>
      <family val="1"/>
      <charset val="1"/>
    </font>
    <font>
      <b/>
      <sz val="11"/>
      <color indexed="55"/>
      <name val="Calibri"/>
      <family val="2"/>
      <charset val="1"/>
    </font>
    <font>
      <sz val="1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55"/>
      <name val="Times New Roman"/>
      <family val="1"/>
      <charset val="1"/>
    </font>
    <font>
      <sz val="11"/>
      <color indexed="55"/>
      <name val="Times New Roman"/>
      <family val="1"/>
      <charset val="1"/>
    </font>
    <font>
      <b/>
      <sz val="10"/>
      <color indexed="55"/>
      <name val="Calibri"/>
      <family val="2"/>
      <charset val="1"/>
    </font>
    <font>
      <b/>
      <sz val="14"/>
      <color indexed="55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34"/>
        <bgColor indexed="19"/>
      </patternFill>
    </fill>
    <fill>
      <patternFill patternType="solid">
        <fgColor indexed="19"/>
        <bgColor indexed="34"/>
      </patternFill>
    </fill>
    <fill>
      <patternFill patternType="solid">
        <fgColor indexed="26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165" fontId="11" fillId="0" borderId="0" applyBorder="0" applyProtection="0"/>
    <xf numFmtId="164" fontId="11" fillId="0" borderId="0" applyBorder="0" applyProtection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0" fillId="0" borderId="0" xfId="0" applyBorder="1"/>
    <xf numFmtId="164" fontId="1" fillId="0" borderId="1" xfId="3" applyFont="1" applyBorder="1" applyAlignment="1" applyProtection="1">
      <alignment horizontal="right" vertical="top" wrapText="1"/>
    </xf>
    <xf numFmtId="165" fontId="0" fillId="0" borderId="0" xfId="2" applyFont="1" applyBorder="1" applyAlignment="1" applyProtection="1"/>
    <xf numFmtId="164" fontId="1" fillId="0" borderId="1" xfId="0" applyNumberFormat="1" applyFont="1" applyBorder="1" applyAlignment="1">
      <alignment horizontal="right" vertical="top" wrapText="1"/>
    </xf>
    <xf numFmtId="164" fontId="0" fillId="0" borderId="0" xfId="0" applyNumberFormat="1"/>
    <xf numFmtId="0" fontId="2" fillId="0" borderId="1" xfId="0" applyFont="1" applyBorder="1"/>
    <xf numFmtId="164" fontId="1" fillId="0" borderId="1" xfId="3" applyFont="1" applyBorder="1" applyAlignment="1" applyProtection="1">
      <alignment horizontal="justify" vertical="top" wrapText="1"/>
    </xf>
    <xf numFmtId="164" fontId="1" fillId="0" borderId="1" xfId="0" applyNumberFormat="1" applyFont="1" applyBorder="1" applyAlignment="1">
      <alignment horizontal="justify" vertical="top" wrapText="1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164" fontId="3" fillId="3" borderId="1" xfId="3" applyFont="1" applyFill="1" applyBorder="1" applyAlignment="1" applyProtection="1">
      <alignment horizontal="center"/>
    </xf>
    <xf numFmtId="164" fontId="3" fillId="2" borderId="1" xfId="3" applyFont="1" applyFill="1" applyBorder="1" applyAlignment="1" applyProtection="1"/>
    <xf numFmtId="164" fontId="3" fillId="3" borderId="1" xfId="3" applyFont="1" applyFill="1" applyBorder="1" applyAlignment="1" applyProtection="1"/>
    <xf numFmtId="0" fontId="4" fillId="4" borderId="1" xfId="0" applyFont="1" applyFill="1" applyBorder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164" fontId="0" fillId="2" borderId="1" xfId="0" applyNumberFormat="1" applyFill="1" applyBorder="1"/>
    <xf numFmtId="164" fontId="0" fillId="3" borderId="1" xfId="3" applyFont="1" applyFill="1" applyBorder="1" applyAlignment="1" applyProtection="1"/>
    <xf numFmtId="2" fontId="5" fillId="0" borderId="2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2" fontId="5" fillId="0" borderId="0" xfId="0" applyNumberFormat="1" applyFont="1" applyBorder="1" applyAlignment="1">
      <alignment vertical="top" wrapText="1"/>
    </xf>
    <xf numFmtId="2" fontId="1" fillId="0" borderId="0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justify" vertical="top" wrapText="1"/>
    </xf>
    <xf numFmtId="2" fontId="5" fillId="0" borderId="1" xfId="1" applyNumberFormat="1" applyFont="1" applyBorder="1" applyAlignment="1">
      <alignment horizontal="right" vertical="top" wrapText="1"/>
    </xf>
    <xf numFmtId="2" fontId="3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9" fillId="0" borderId="0" xfId="0" applyFont="1"/>
    <xf numFmtId="0" fontId="5" fillId="0" borderId="1" xfId="0" applyFont="1" applyBorder="1" applyAlignment="1">
      <alignment horizontal="right" vertical="top" wrapText="1"/>
    </xf>
    <xf numFmtId="0" fontId="0" fillId="2" borderId="1" xfId="0" applyFill="1" applyBorder="1"/>
    <xf numFmtId="4" fontId="0" fillId="2" borderId="1" xfId="0" applyNumberFormat="1" applyFill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</cellXfs>
  <cellStyles count="4">
    <cellStyle name="Comma" xfId="2" builtinId="3"/>
    <cellStyle name="Currency" xfId="3" builtinId="4"/>
    <cellStyle name="Excel Built-in Normal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EE6E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DE8CB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zoomScaleNormal="100" workbookViewId="0">
      <selection activeCell="A6" sqref="A6:C6"/>
    </sheetView>
  </sheetViews>
  <sheetFormatPr defaultColWidth="8.7109375" defaultRowHeight="15"/>
  <cols>
    <col min="1" max="1" width="13.5703125" customWidth="1"/>
    <col min="2" max="2" width="56.5703125" customWidth="1"/>
    <col min="3" max="3" width="47.5703125" customWidth="1"/>
    <col min="4" max="4" width="26.28515625" customWidth="1"/>
    <col min="5" max="5" width="35.140625" customWidth="1"/>
  </cols>
  <sheetData>
    <row r="1" spans="1:6" ht="15.75">
      <c r="A1" s="35" t="s">
        <v>0</v>
      </c>
      <c r="B1" s="35"/>
    </row>
    <row r="3" spans="1:6" ht="47.25">
      <c r="A3" s="2" t="s">
        <v>1</v>
      </c>
      <c r="B3" s="2" t="s">
        <v>2</v>
      </c>
      <c r="C3" s="2" t="s">
        <v>3</v>
      </c>
      <c r="D3" s="3"/>
    </row>
    <row r="4" spans="1:6" ht="15.75">
      <c r="A4" s="2" t="s">
        <v>4</v>
      </c>
      <c r="B4" s="4" t="s">
        <v>5</v>
      </c>
      <c r="C4" s="4" t="s">
        <v>5</v>
      </c>
      <c r="D4" s="3"/>
      <c r="F4" s="5"/>
    </row>
    <row r="5" spans="1:6" ht="15.75">
      <c r="A5" s="2" t="s">
        <v>6</v>
      </c>
      <c r="B5" s="6" t="s">
        <v>7</v>
      </c>
      <c r="C5" s="6" t="s">
        <v>8</v>
      </c>
      <c r="D5" s="3"/>
      <c r="F5" s="5"/>
    </row>
    <row r="6" spans="1:6">
      <c r="A6" s="3"/>
      <c r="B6" s="3"/>
      <c r="C6" s="3"/>
      <c r="D6" s="3"/>
    </row>
    <row r="8" spans="1:6" ht="15.75">
      <c r="A8" s="35" t="s">
        <v>9</v>
      </c>
      <c r="B8" s="35"/>
    </row>
    <row r="10" spans="1:6" ht="47.25">
      <c r="A10" s="2" t="s">
        <v>1</v>
      </c>
      <c r="B10" s="2" t="s">
        <v>10</v>
      </c>
      <c r="C10" s="2" t="s">
        <v>3</v>
      </c>
    </row>
    <row r="11" spans="1:6" ht="15.75">
      <c r="A11" s="2" t="s">
        <v>4</v>
      </c>
      <c r="B11" s="4" t="s">
        <v>11</v>
      </c>
      <c r="C11" s="4" t="s">
        <v>11</v>
      </c>
      <c r="D11" s="7"/>
    </row>
    <row r="12" spans="1:6" ht="15.75">
      <c r="A12" s="2" t="s">
        <v>6</v>
      </c>
      <c r="B12" s="6" t="s">
        <v>12</v>
      </c>
      <c r="C12" s="6" t="s">
        <v>13</v>
      </c>
      <c r="F12" s="5"/>
    </row>
    <row r="13" spans="1:6" ht="15.75">
      <c r="A13" s="2"/>
      <c r="B13" s="6"/>
      <c r="C13" s="6"/>
      <c r="F13" s="5"/>
    </row>
    <row r="16" spans="1:6" ht="15.75">
      <c r="A16" s="35" t="s">
        <v>14</v>
      </c>
      <c r="B16" s="35"/>
    </row>
    <row r="18" spans="1:2" ht="15.75">
      <c r="A18" s="2" t="s">
        <v>1</v>
      </c>
      <c r="B18" s="8" t="s">
        <v>15</v>
      </c>
    </row>
    <row r="19" spans="1:2" ht="15.75">
      <c r="A19" s="2" t="s">
        <v>4</v>
      </c>
      <c r="B19" s="9">
        <v>0.7</v>
      </c>
    </row>
    <row r="20" spans="1:2" ht="15.75">
      <c r="A20" s="2" t="s">
        <v>6</v>
      </c>
      <c r="B20" s="10">
        <f>B19*0.875</f>
        <v>0.61249999999999993</v>
      </c>
    </row>
    <row r="21" spans="1:2" ht="15.75">
      <c r="A21" s="2"/>
      <c r="B21" s="10"/>
    </row>
  </sheetData>
  <mergeCells count="3">
    <mergeCell ref="A1:B1"/>
    <mergeCell ref="A8:B8"/>
    <mergeCell ref="A16:B16"/>
  </mergeCells>
  <phoneticPr fontId="1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2"/>
  <sheetViews>
    <sheetView topLeftCell="A34" zoomScaleNormal="100" workbookViewId="0">
      <selection activeCell="E82" sqref="E82"/>
    </sheetView>
  </sheetViews>
  <sheetFormatPr defaultColWidth="8.7109375" defaultRowHeight="15"/>
  <cols>
    <col min="1" max="1" width="79.7109375" customWidth="1"/>
    <col min="2" max="2" width="8.140625" style="11" customWidth="1"/>
    <col min="3" max="3" width="9.85546875" style="11" customWidth="1"/>
    <col min="4" max="4" width="12.7109375" customWidth="1"/>
    <col min="5" max="5" width="14.28515625" customWidth="1"/>
    <col min="6" max="9" width="12.7109375" customWidth="1"/>
    <col min="10" max="19" width="8.7109375" customWidth="1"/>
    <col min="20" max="20" width="9.7109375" customWidth="1"/>
  </cols>
  <sheetData>
    <row r="1" spans="1:7">
      <c r="D1" s="37" t="s">
        <v>16</v>
      </c>
      <c r="E1" s="37"/>
      <c r="F1" s="38" t="s">
        <v>17</v>
      </c>
      <c r="G1" s="38"/>
    </row>
    <row r="2" spans="1:7" ht="15.75" customHeight="1">
      <c r="A2" s="36" t="s">
        <v>18</v>
      </c>
      <c r="B2" s="1" t="s">
        <v>19</v>
      </c>
      <c r="C2" s="1" t="s">
        <v>19</v>
      </c>
      <c r="D2" s="12" t="s">
        <v>20</v>
      </c>
      <c r="E2" s="12" t="s">
        <v>21</v>
      </c>
      <c r="F2" s="13" t="s">
        <v>20</v>
      </c>
      <c r="G2" s="13" t="s">
        <v>21</v>
      </c>
    </row>
    <row r="3" spans="1:7" ht="15.75">
      <c r="A3" s="36"/>
      <c r="B3" s="1" t="s">
        <v>22</v>
      </c>
      <c r="C3" s="1" t="s">
        <v>23</v>
      </c>
      <c r="D3" s="14">
        <v>30</v>
      </c>
      <c r="E3" s="14">
        <v>0.6</v>
      </c>
      <c r="F3" s="15">
        <v>0</v>
      </c>
      <c r="G3" s="15">
        <v>0</v>
      </c>
    </row>
    <row r="4" spans="1:7" ht="15.75">
      <c r="A4" s="16" t="s">
        <v>24</v>
      </c>
      <c r="B4" s="17">
        <v>0</v>
      </c>
      <c r="C4" s="17">
        <v>0</v>
      </c>
      <c r="D4" s="18">
        <f t="shared" ref="D4:D12" si="0">B4*D$3</f>
        <v>0</v>
      </c>
      <c r="E4" s="18">
        <f t="shared" ref="E4:E12" si="1">C4*E$3</f>
        <v>0</v>
      </c>
      <c r="F4" s="19">
        <f t="shared" ref="F4:F14" si="2">B4*F$3</f>
        <v>0</v>
      </c>
      <c r="G4" s="19">
        <f t="shared" ref="G4:G14" si="3">C4*G$3</f>
        <v>0</v>
      </c>
    </row>
    <row r="5" spans="1:7" ht="15.75">
      <c r="A5" s="16" t="s">
        <v>25</v>
      </c>
      <c r="B5" s="17">
        <v>0</v>
      </c>
      <c r="C5" s="17">
        <v>0</v>
      </c>
      <c r="D5" s="18">
        <f t="shared" si="0"/>
        <v>0</v>
      </c>
      <c r="E5" s="18">
        <f t="shared" si="1"/>
        <v>0</v>
      </c>
      <c r="F5" s="19">
        <f t="shared" si="2"/>
        <v>0</v>
      </c>
      <c r="G5" s="19">
        <f t="shared" si="3"/>
        <v>0</v>
      </c>
    </row>
    <row r="6" spans="1:7" ht="15.75">
      <c r="A6" s="16" t="s">
        <v>26</v>
      </c>
      <c r="B6" s="17">
        <v>0</v>
      </c>
      <c r="C6" s="17">
        <v>0</v>
      </c>
      <c r="D6" s="18">
        <f t="shared" si="0"/>
        <v>0</v>
      </c>
      <c r="E6" s="18">
        <f t="shared" si="1"/>
        <v>0</v>
      </c>
      <c r="F6" s="19">
        <f t="shared" si="2"/>
        <v>0</v>
      </c>
      <c r="G6" s="19">
        <f t="shared" si="3"/>
        <v>0</v>
      </c>
    </row>
    <row r="7" spans="1:7" ht="15.75">
      <c r="A7" s="16" t="s">
        <v>27</v>
      </c>
      <c r="B7" s="17">
        <v>0</v>
      </c>
      <c r="C7" s="17">
        <v>0</v>
      </c>
      <c r="D7" s="18">
        <f t="shared" si="0"/>
        <v>0</v>
      </c>
      <c r="E7" s="18">
        <f t="shared" si="1"/>
        <v>0</v>
      </c>
      <c r="F7" s="19">
        <f t="shared" si="2"/>
        <v>0</v>
      </c>
      <c r="G7" s="19">
        <f t="shared" si="3"/>
        <v>0</v>
      </c>
    </row>
    <row r="8" spans="1:7" ht="15.75">
      <c r="A8" s="16" t="s">
        <v>28</v>
      </c>
      <c r="B8" s="17">
        <v>0</v>
      </c>
      <c r="C8" s="17">
        <v>0</v>
      </c>
      <c r="D8" s="18">
        <f t="shared" si="0"/>
        <v>0</v>
      </c>
      <c r="E8" s="18">
        <f t="shared" si="1"/>
        <v>0</v>
      </c>
      <c r="F8" s="19">
        <f t="shared" si="2"/>
        <v>0</v>
      </c>
      <c r="G8" s="19">
        <f t="shared" si="3"/>
        <v>0</v>
      </c>
    </row>
    <row r="9" spans="1:7" ht="15.75">
      <c r="A9" s="16" t="s">
        <v>29</v>
      </c>
      <c r="B9" s="17">
        <v>0</v>
      </c>
      <c r="C9" s="17">
        <v>0</v>
      </c>
      <c r="D9" s="18">
        <f t="shared" si="0"/>
        <v>0</v>
      </c>
      <c r="E9" s="18">
        <f t="shared" si="1"/>
        <v>0</v>
      </c>
      <c r="F9" s="19">
        <f t="shared" si="2"/>
        <v>0</v>
      </c>
      <c r="G9" s="19">
        <f t="shared" si="3"/>
        <v>0</v>
      </c>
    </row>
    <row r="10" spans="1:7" ht="15.75">
      <c r="A10" s="16" t="s">
        <v>30</v>
      </c>
      <c r="B10" s="17">
        <v>0</v>
      </c>
      <c r="C10" s="17">
        <v>0</v>
      </c>
      <c r="D10" s="18">
        <f t="shared" si="0"/>
        <v>0</v>
      </c>
      <c r="E10" s="18">
        <f t="shared" si="1"/>
        <v>0</v>
      </c>
      <c r="F10" s="19">
        <f t="shared" si="2"/>
        <v>0</v>
      </c>
      <c r="G10" s="19">
        <f t="shared" si="3"/>
        <v>0</v>
      </c>
    </row>
    <row r="11" spans="1:7" ht="15.75">
      <c r="A11" s="16" t="s">
        <v>31</v>
      </c>
      <c r="B11" s="17">
        <v>0</v>
      </c>
      <c r="C11" s="17">
        <v>0</v>
      </c>
      <c r="D11" s="18">
        <f t="shared" si="0"/>
        <v>0</v>
      </c>
      <c r="E11" s="18">
        <f t="shared" si="1"/>
        <v>0</v>
      </c>
      <c r="F11" s="19">
        <f t="shared" si="2"/>
        <v>0</v>
      </c>
      <c r="G11" s="19">
        <f t="shared" si="3"/>
        <v>0</v>
      </c>
    </row>
    <row r="12" spans="1:7" ht="15.75">
      <c r="A12" s="16" t="s">
        <v>32</v>
      </c>
      <c r="B12" s="17">
        <v>0</v>
      </c>
      <c r="C12" s="17">
        <v>0</v>
      </c>
      <c r="D12" s="18">
        <f t="shared" si="0"/>
        <v>0</v>
      </c>
      <c r="E12" s="18">
        <f t="shared" si="1"/>
        <v>0</v>
      </c>
      <c r="F12" s="19">
        <f t="shared" si="2"/>
        <v>0</v>
      </c>
      <c r="G12" s="19">
        <f t="shared" si="3"/>
        <v>0</v>
      </c>
    </row>
    <row r="13" spans="1:7" ht="15.75">
      <c r="A13" s="16" t="s">
        <v>33</v>
      </c>
      <c r="B13" s="17">
        <v>0</v>
      </c>
      <c r="C13" s="17">
        <v>0</v>
      </c>
      <c r="D13" s="18">
        <v>0</v>
      </c>
      <c r="E13" s="18">
        <f t="shared" ref="E13:E18" si="4">C13*E$3</f>
        <v>0</v>
      </c>
      <c r="F13" s="19">
        <f t="shared" si="2"/>
        <v>0</v>
      </c>
      <c r="G13" s="19">
        <f t="shared" si="3"/>
        <v>0</v>
      </c>
    </row>
    <row r="14" spans="1:7" ht="15.75">
      <c r="A14" s="16" t="s">
        <v>34</v>
      </c>
      <c r="B14" s="17">
        <v>0</v>
      </c>
      <c r="C14" s="17">
        <v>0</v>
      </c>
      <c r="D14" s="18">
        <f>B14*D$3</f>
        <v>0</v>
      </c>
      <c r="E14" s="18">
        <f t="shared" si="4"/>
        <v>0</v>
      </c>
      <c r="F14" s="19">
        <f t="shared" si="2"/>
        <v>0</v>
      </c>
      <c r="G14" s="19">
        <f t="shared" si="3"/>
        <v>0</v>
      </c>
    </row>
    <row r="15" spans="1:7" ht="15.75">
      <c r="A15" s="16" t="s">
        <v>35</v>
      </c>
      <c r="B15" s="17">
        <v>0</v>
      </c>
      <c r="C15" s="17">
        <v>0</v>
      </c>
      <c r="D15" s="18">
        <f>B15*D$3</f>
        <v>0</v>
      </c>
      <c r="E15" s="18">
        <f t="shared" si="4"/>
        <v>0</v>
      </c>
      <c r="F15" s="19">
        <v>0</v>
      </c>
      <c r="G15" s="19">
        <f>C15*G$3</f>
        <v>0</v>
      </c>
    </row>
    <row r="16" spans="1:7" ht="15.75">
      <c r="A16" s="16" t="s">
        <v>36</v>
      </c>
      <c r="B16" s="20">
        <v>0</v>
      </c>
      <c r="C16" s="17">
        <v>0</v>
      </c>
      <c r="D16" s="18">
        <v>0</v>
      </c>
      <c r="E16" s="18">
        <f t="shared" si="4"/>
        <v>0</v>
      </c>
      <c r="F16" s="19">
        <v>0</v>
      </c>
      <c r="G16" s="19">
        <f>C16*G$3</f>
        <v>0</v>
      </c>
    </row>
    <row r="17" spans="1:7" ht="15.75">
      <c r="A17" s="16" t="s">
        <v>37</v>
      </c>
      <c r="B17" s="17">
        <v>0</v>
      </c>
      <c r="C17" s="17">
        <v>0</v>
      </c>
      <c r="D17" s="18">
        <f>B17*D$3</f>
        <v>0</v>
      </c>
      <c r="E17" s="18">
        <f t="shared" si="4"/>
        <v>0</v>
      </c>
      <c r="F17" s="19">
        <f>B17*F$3</f>
        <v>0</v>
      </c>
      <c r="G17" s="19">
        <f>C17*G$3</f>
        <v>0</v>
      </c>
    </row>
    <row r="18" spans="1:7" ht="15.75">
      <c r="A18" s="16" t="s">
        <v>38</v>
      </c>
      <c r="B18" s="21">
        <v>0</v>
      </c>
      <c r="C18" s="17"/>
      <c r="D18" s="18">
        <f>B18*D$3</f>
        <v>0</v>
      </c>
      <c r="E18" s="18">
        <f t="shared" si="4"/>
        <v>0</v>
      </c>
      <c r="F18" s="19">
        <f>B18*F$3</f>
        <v>0</v>
      </c>
      <c r="G18" s="19">
        <f>C18*G$3</f>
        <v>0</v>
      </c>
    </row>
    <row r="19" spans="1:7" ht="15.75">
      <c r="A19" s="16" t="s">
        <v>39</v>
      </c>
      <c r="B19" s="21">
        <v>0</v>
      </c>
      <c r="C19" s="17"/>
      <c r="D19" s="18">
        <f>B19*D$3</f>
        <v>0</v>
      </c>
      <c r="E19" s="18"/>
      <c r="F19" s="19">
        <f>B19*F$3</f>
        <v>0</v>
      </c>
      <c r="G19" s="19"/>
    </row>
    <row r="20" spans="1:7" ht="15.75">
      <c r="A20" s="16" t="s">
        <v>40</v>
      </c>
      <c r="B20" s="17">
        <v>0</v>
      </c>
      <c r="C20" s="17">
        <v>0</v>
      </c>
      <c r="D20" s="18">
        <f>B20*D$3</f>
        <v>0</v>
      </c>
      <c r="E20" s="18">
        <f>C20*E$3</f>
        <v>0</v>
      </c>
      <c r="F20" s="19">
        <f>B20*F$3</f>
        <v>0</v>
      </c>
      <c r="G20" s="19">
        <f>C20*G$3</f>
        <v>0</v>
      </c>
    </row>
    <row r="21" spans="1:7" ht="30">
      <c r="A21" s="16" t="s">
        <v>41</v>
      </c>
      <c r="B21" s="17">
        <v>0</v>
      </c>
      <c r="C21" s="17">
        <v>0</v>
      </c>
      <c r="D21" s="18">
        <f>B21*D$3</f>
        <v>0</v>
      </c>
      <c r="E21" s="18">
        <f>C21*E$3</f>
        <v>0</v>
      </c>
      <c r="F21" s="19">
        <f>B21*F$3</f>
        <v>0</v>
      </c>
      <c r="G21" s="19">
        <f>C21*G$3</f>
        <v>0</v>
      </c>
    </row>
    <row r="23" spans="1:7" ht="15.75">
      <c r="A23" s="22" t="s">
        <v>42</v>
      </c>
      <c r="B23" s="23"/>
      <c r="C23" s="23"/>
      <c r="D23" s="24"/>
      <c r="E23" s="24"/>
      <c r="F23" s="24"/>
      <c r="G23" s="3"/>
    </row>
    <row r="24" spans="1:7" ht="15.75">
      <c r="A24" s="22"/>
      <c r="B24" s="23"/>
      <c r="C24" s="23"/>
      <c r="D24" s="24"/>
      <c r="E24" s="24"/>
      <c r="F24" s="24"/>
      <c r="G24" s="3"/>
    </row>
    <row r="25" spans="1:7" ht="15" customHeight="1">
      <c r="D25" s="37" t="s">
        <v>16</v>
      </c>
      <c r="E25" s="37"/>
    </row>
    <row r="26" spans="1:7" ht="15.75" customHeight="1">
      <c r="A26" s="36" t="s">
        <v>43</v>
      </c>
      <c r="B26" s="1" t="s">
        <v>19</v>
      </c>
      <c r="C26" s="1" t="s">
        <v>19</v>
      </c>
      <c r="D26" s="12" t="s">
        <v>20</v>
      </c>
      <c r="E26" s="12" t="s">
        <v>44</v>
      </c>
    </row>
    <row r="27" spans="1:7" ht="15.75">
      <c r="A27" s="36"/>
      <c r="B27" s="1" t="s">
        <v>22</v>
      </c>
      <c r="C27" s="1" t="s">
        <v>23</v>
      </c>
      <c r="D27" s="14">
        <v>30</v>
      </c>
      <c r="E27" s="14">
        <v>0.6</v>
      </c>
    </row>
    <row r="28" spans="1:7" ht="15" customHeight="1">
      <c r="A28" s="25" t="s">
        <v>45</v>
      </c>
      <c r="B28" s="26">
        <v>0.3785</v>
      </c>
      <c r="C28" s="26">
        <v>1.9</v>
      </c>
      <c r="D28" s="18">
        <f t="shared" ref="D28:E30" si="5">B28*D$27</f>
        <v>11.355</v>
      </c>
      <c r="E28" s="18">
        <f t="shared" si="5"/>
        <v>1.1399999999999999</v>
      </c>
    </row>
    <row r="29" spans="1:7" ht="15" customHeight="1">
      <c r="A29" s="25" t="s">
        <v>46</v>
      </c>
      <c r="B29" s="26">
        <v>0.56799999999999995</v>
      </c>
      <c r="C29" s="26">
        <v>2.84</v>
      </c>
      <c r="D29" s="18">
        <f t="shared" si="5"/>
        <v>17.04</v>
      </c>
      <c r="E29" s="18">
        <f t="shared" si="5"/>
        <v>1.704</v>
      </c>
    </row>
    <row r="30" spans="1:7" ht="15" customHeight="1">
      <c r="A30" s="25" t="s">
        <v>47</v>
      </c>
      <c r="B30" s="26">
        <v>0.75739999999999996</v>
      </c>
      <c r="C30" s="26">
        <v>3.79</v>
      </c>
      <c r="D30" s="18">
        <f t="shared" si="5"/>
        <v>22.721999999999998</v>
      </c>
      <c r="E30" s="18">
        <f t="shared" si="5"/>
        <v>2.274</v>
      </c>
    </row>
    <row r="31" spans="1:7" ht="15" customHeight="1">
      <c r="A31" s="25"/>
      <c r="B31" s="26"/>
      <c r="C31" s="26"/>
      <c r="D31" s="18"/>
      <c r="E31" s="18"/>
    </row>
    <row r="32" spans="1:7" ht="15" customHeight="1">
      <c r="A32" s="25" t="s">
        <v>48</v>
      </c>
      <c r="B32" s="26">
        <v>0.3785</v>
      </c>
      <c r="C32" s="26">
        <v>1.9</v>
      </c>
      <c r="D32" s="18">
        <f t="shared" ref="D32:E34" si="6">B32*D$27</f>
        <v>11.355</v>
      </c>
      <c r="E32" s="18">
        <f t="shared" si="6"/>
        <v>1.1399999999999999</v>
      </c>
    </row>
    <row r="33" spans="1:5" ht="15" customHeight="1">
      <c r="A33" s="25" t="s">
        <v>49</v>
      </c>
      <c r="B33" s="26">
        <v>0.56799999999999995</v>
      </c>
      <c r="C33" s="26">
        <v>2.84</v>
      </c>
      <c r="D33" s="18">
        <f t="shared" si="6"/>
        <v>17.04</v>
      </c>
      <c r="E33" s="18">
        <f t="shared" si="6"/>
        <v>1.704</v>
      </c>
    </row>
    <row r="34" spans="1:5" ht="15.75">
      <c r="A34" s="25" t="s">
        <v>50</v>
      </c>
      <c r="B34" s="26">
        <v>0.75739999999999996</v>
      </c>
      <c r="C34" s="26">
        <v>3.79</v>
      </c>
      <c r="D34" s="18">
        <f t="shared" si="6"/>
        <v>22.721999999999998</v>
      </c>
      <c r="E34" s="18">
        <f t="shared" si="6"/>
        <v>2.274</v>
      </c>
    </row>
    <row r="35" spans="1:5" ht="15.75">
      <c r="A35" s="27"/>
      <c r="B35" s="26"/>
      <c r="C35" s="26"/>
      <c r="D35" s="18"/>
      <c r="E35" s="18"/>
    </row>
    <row r="36" spans="1:5" ht="15.75">
      <c r="A36" s="25" t="s">
        <v>51</v>
      </c>
      <c r="B36" s="26">
        <v>0.75719999999999998</v>
      </c>
      <c r="C36" s="26">
        <v>3.79</v>
      </c>
      <c r="D36" s="18">
        <f t="shared" ref="D36:E38" si="7">B36*D$27</f>
        <v>22.716000000000001</v>
      </c>
      <c r="E36" s="18">
        <f t="shared" si="7"/>
        <v>2.274</v>
      </c>
    </row>
    <row r="37" spans="1:5" ht="15.75">
      <c r="A37" s="25" t="s">
        <v>52</v>
      </c>
      <c r="B37" s="26">
        <v>0.94699999999999995</v>
      </c>
      <c r="C37" s="26">
        <v>4.74</v>
      </c>
      <c r="D37" s="18">
        <f t="shared" si="7"/>
        <v>28.41</v>
      </c>
      <c r="E37" s="18">
        <f t="shared" si="7"/>
        <v>2.8439999999999999</v>
      </c>
    </row>
    <row r="38" spans="1:5" ht="15.75">
      <c r="A38" s="25" t="s">
        <v>53</v>
      </c>
      <c r="B38" s="26">
        <v>1.1362000000000001</v>
      </c>
      <c r="C38" s="26">
        <v>5.68</v>
      </c>
      <c r="D38" s="18">
        <f t="shared" si="7"/>
        <v>34.086000000000006</v>
      </c>
      <c r="E38" s="18">
        <f t="shared" si="7"/>
        <v>3.4079999999999999</v>
      </c>
    </row>
    <row r="39" spans="1:5" ht="15.75">
      <c r="A39" s="27"/>
      <c r="B39" s="26"/>
      <c r="C39" s="26"/>
      <c r="D39" s="18"/>
      <c r="E39" s="18"/>
    </row>
    <row r="40" spans="1:5" ht="15.75">
      <c r="A40" s="25" t="s">
        <v>54</v>
      </c>
      <c r="B40" s="26">
        <v>0.75719999999999998</v>
      </c>
      <c r="C40" s="26">
        <v>3.79</v>
      </c>
      <c r="D40" s="18">
        <f t="shared" ref="D40:E42" si="8">B40*D$27</f>
        <v>22.716000000000001</v>
      </c>
      <c r="E40" s="18">
        <f t="shared" si="8"/>
        <v>2.274</v>
      </c>
    </row>
    <row r="41" spans="1:5" ht="15.75">
      <c r="A41" s="25" t="s">
        <v>55</v>
      </c>
      <c r="B41" s="26">
        <v>0.94699999999999995</v>
      </c>
      <c r="C41" s="26">
        <v>4.74</v>
      </c>
      <c r="D41" s="18">
        <f t="shared" si="8"/>
        <v>28.41</v>
      </c>
      <c r="E41" s="18">
        <f t="shared" si="8"/>
        <v>2.8439999999999999</v>
      </c>
    </row>
    <row r="42" spans="1:5" ht="15.75">
      <c r="A42" s="25" t="s">
        <v>56</v>
      </c>
      <c r="B42" s="26">
        <v>1.1362000000000001</v>
      </c>
      <c r="C42" s="26">
        <v>5.68</v>
      </c>
      <c r="D42" s="18">
        <f t="shared" si="8"/>
        <v>34.086000000000006</v>
      </c>
      <c r="E42" s="18">
        <f t="shared" si="8"/>
        <v>3.4079999999999999</v>
      </c>
    </row>
    <row r="43" spans="1:5" ht="15.75">
      <c r="A43" s="27"/>
      <c r="B43" s="26"/>
      <c r="C43" s="26"/>
      <c r="D43" s="18"/>
      <c r="E43" s="18"/>
    </row>
    <row r="44" spans="1:5" ht="15.75">
      <c r="A44" s="27"/>
      <c r="B44" s="26"/>
      <c r="C44" s="26"/>
      <c r="D44" s="18"/>
      <c r="E44" s="18"/>
    </row>
    <row r="45" spans="1:5" ht="15.75">
      <c r="A45" s="25" t="s">
        <v>57</v>
      </c>
      <c r="B45" s="26">
        <v>0.3785</v>
      </c>
      <c r="C45" s="26"/>
      <c r="D45" s="18">
        <f t="shared" ref="D45:E47" si="9">B45*D$27</f>
        <v>11.355</v>
      </c>
      <c r="E45" s="18">
        <f t="shared" si="9"/>
        <v>0</v>
      </c>
    </row>
    <row r="46" spans="1:5" ht="15.75">
      <c r="A46" s="25" t="s">
        <v>58</v>
      </c>
      <c r="B46" s="26">
        <v>0.56799999999999995</v>
      </c>
      <c r="C46" s="26"/>
      <c r="D46" s="18">
        <f t="shared" si="9"/>
        <v>17.04</v>
      </c>
      <c r="E46" s="18">
        <f t="shared" si="9"/>
        <v>0</v>
      </c>
    </row>
    <row r="47" spans="1:5" ht="16.5" customHeight="1">
      <c r="A47" s="25" t="s">
        <v>59</v>
      </c>
      <c r="B47" s="26">
        <v>0.75739999999999996</v>
      </c>
      <c r="C47" s="26"/>
      <c r="D47" s="18">
        <f t="shared" si="9"/>
        <v>22.721999999999998</v>
      </c>
      <c r="E47" s="18">
        <f t="shared" si="9"/>
        <v>0</v>
      </c>
    </row>
    <row r="48" spans="1:5" ht="15.75">
      <c r="A48" s="27"/>
      <c r="B48" s="26"/>
      <c r="C48" s="26"/>
      <c r="D48" s="18"/>
      <c r="E48" s="18"/>
    </row>
    <row r="49" spans="1:5" ht="15.75">
      <c r="A49" s="25" t="s">
        <v>60</v>
      </c>
      <c r="B49" s="26"/>
      <c r="C49" s="26">
        <v>3.448</v>
      </c>
      <c r="D49" s="18">
        <f t="shared" ref="D49:D58" si="10">B49*D$27</f>
        <v>0</v>
      </c>
      <c r="E49" s="18">
        <f t="shared" ref="E49:E58" si="11">C49*E$27</f>
        <v>2.0688</v>
      </c>
    </row>
    <row r="50" spans="1:5" ht="15.75">
      <c r="A50" s="25" t="s">
        <v>61</v>
      </c>
      <c r="B50" s="26"/>
      <c r="C50" s="26">
        <v>10.33</v>
      </c>
      <c r="D50" s="18">
        <f t="shared" si="10"/>
        <v>0</v>
      </c>
      <c r="E50" s="18">
        <f t="shared" si="11"/>
        <v>6.1979999999999995</v>
      </c>
    </row>
    <row r="51" spans="1:5" ht="15.75">
      <c r="A51" s="25" t="s">
        <v>62</v>
      </c>
      <c r="B51" s="26"/>
      <c r="C51" s="26">
        <v>82.63</v>
      </c>
      <c r="D51" s="18">
        <f t="shared" si="10"/>
        <v>0</v>
      </c>
      <c r="E51" s="18">
        <f t="shared" si="11"/>
        <v>49.577999999999996</v>
      </c>
    </row>
    <row r="52" spans="1:5" ht="15.75">
      <c r="A52" s="25" t="s">
        <v>63</v>
      </c>
      <c r="B52" s="26"/>
      <c r="C52" s="26">
        <v>41.32</v>
      </c>
      <c r="D52" s="18">
        <f t="shared" si="10"/>
        <v>0</v>
      </c>
      <c r="E52" s="18">
        <f t="shared" si="11"/>
        <v>24.791999999999998</v>
      </c>
    </row>
    <row r="53" spans="1:5" ht="15.75">
      <c r="A53" s="25" t="s">
        <v>64</v>
      </c>
      <c r="B53" s="26"/>
      <c r="C53" s="26">
        <v>3.448</v>
      </c>
      <c r="D53" s="18">
        <f t="shared" si="10"/>
        <v>0</v>
      </c>
      <c r="E53" s="18">
        <f t="shared" si="11"/>
        <v>2.0688</v>
      </c>
    </row>
    <row r="54" spans="1:5" ht="15.75">
      <c r="A54" s="25" t="s">
        <v>65</v>
      </c>
      <c r="B54" s="26">
        <v>0</v>
      </c>
      <c r="C54" s="26">
        <v>0</v>
      </c>
      <c r="D54" s="18">
        <f t="shared" si="10"/>
        <v>0</v>
      </c>
      <c r="E54" s="18">
        <f t="shared" si="11"/>
        <v>0</v>
      </c>
    </row>
    <row r="55" spans="1:5" ht="15.75">
      <c r="A55" s="25" t="s">
        <v>66</v>
      </c>
      <c r="B55" s="26"/>
      <c r="C55" s="26">
        <v>1.9</v>
      </c>
      <c r="D55" s="18">
        <f t="shared" si="10"/>
        <v>0</v>
      </c>
      <c r="E55" s="18">
        <f t="shared" si="11"/>
        <v>1.1399999999999999</v>
      </c>
    </row>
    <row r="56" spans="1:5" ht="15.75">
      <c r="A56" s="25" t="s">
        <v>67</v>
      </c>
      <c r="B56" s="17">
        <v>0</v>
      </c>
      <c r="C56" s="26">
        <v>0</v>
      </c>
      <c r="D56" s="18">
        <f t="shared" si="10"/>
        <v>0</v>
      </c>
      <c r="E56" s="18">
        <f t="shared" si="11"/>
        <v>0</v>
      </c>
    </row>
    <row r="57" spans="1:5" ht="15.75">
      <c r="A57" s="25" t="s">
        <v>68</v>
      </c>
      <c r="B57" s="26">
        <v>1.6525000000000001</v>
      </c>
      <c r="C57" s="26">
        <v>0</v>
      </c>
      <c r="D57" s="18">
        <f t="shared" si="10"/>
        <v>49.575000000000003</v>
      </c>
      <c r="E57" s="18">
        <f t="shared" si="11"/>
        <v>0</v>
      </c>
    </row>
    <row r="58" spans="1:5" ht="15.75">
      <c r="A58" s="25" t="s">
        <v>69</v>
      </c>
      <c r="B58" s="28">
        <v>2.4790000000000001</v>
      </c>
      <c r="C58" s="26">
        <v>0</v>
      </c>
      <c r="D58" s="18">
        <f t="shared" si="10"/>
        <v>74.37</v>
      </c>
      <c r="E58" s="18">
        <f t="shared" si="11"/>
        <v>0</v>
      </c>
    </row>
    <row r="59" spans="1:5" ht="15.75">
      <c r="A59" s="25" t="s">
        <v>70</v>
      </c>
      <c r="B59" s="26">
        <v>0.99119999999999997</v>
      </c>
      <c r="C59" s="26"/>
      <c r="D59" s="18">
        <f>B59*D$27</f>
        <v>29.736000000000001</v>
      </c>
      <c r="E59" s="18"/>
    </row>
    <row r="60" spans="1:5">
      <c r="B60" s="29"/>
    </row>
    <row r="63" spans="1:5">
      <c r="D63" s="37" t="s">
        <v>16</v>
      </c>
      <c r="E63" s="37"/>
    </row>
    <row r="64" spans="1:5" ht="15.75" customHeight="1">
      <c r="A64" s="36" t="s">
        <v>71</v>
      </c>
      <c r="B64" s="1" t="s">
        <v>19</v>
      </c>
      <c r="C64" s="1" t="s">
        <v>19</v>
      </c>
      <c r="D64" s="30" t="s">
        <v>72</v>
      </c>
      <c r="E64" s="12" t="s">
        <v>73</v>
      </c>
    </row>
    <row r="65" spans="1:5" ht="15.75">
      <c r="A65" s="36"/>
      <c r="B65" s="1" t="s">
        <v>74</v>
      </c>
      <c r="C65" s="1" t="s">
        <v>75</v>
      </c>
      <c r="D65" s="14">
        <v>0.9</v>
      </c>
      <c r="E65" s="14">
        <v>0.18</v>
      </c>
    </row>
    <row r="66" spans="1:5" ht="15.75">
      <c r="A66" s="25" t="s">
        <v>76</v>
      </c>
      <c r="B66" s="26">
        <v>1.1080000000000001</v>
      </c>
      <c r="C66" s="26">
        <v>0.3</v>
      </c>
      <c r="D66" s="18">
        <f>B66*D$65</f>
        <v>0.99720000000000009</v>
      </c>
      <c r="E66" s="14">
        <f>C66*E$65</f>
        <v>5.3999999999999999E-2</v>
      </c>
    </row>
    <row r="67" spans="1:5" ht="15.75">
      <c r="A67" s="25" t="s">
        <v>77</v>
      </c>
    </row>
    <row r="68" spans="1:5" ht="15.75">
      <c r="A68" s="25" t="s">
        <v>78</v>
      </c>
    </row>
    <row r="69" spans="1:5" ht="15.75">
      <c r="A69" s="25" t="s">
        <v>79</v>
      </c>
      <c r="B69"/>
      <c r="C69"/>
    </row>
    <row r="73" spans="1:5">
      <c r="B73"/>
      <c r="C73"/>
    </row>
    <row r="75" spans="1:5" ht="18.75">
      <c r="A75" s="31" t="s">
        <v>80</v>
      </c>
    </row>
    <row r="77" spans="1:5">
      <c r="D77" s="37" t="s">
        <v>16</v>
      </c>
      <c r="E77" s="37"/>
    </row>
    <row r="78" spans="1:5" ht="15.75" customHeight="1">
      <c r="A78" s="36" t="s">
        <v>18</v>
      </c>
      <c r="B78" s="1" t="s">
        <v>19</v>
      </c>
      <c r="C78" s="1" t="s">
        <v>19</v>
      </c>
      <c r="D78" s="12" t="s">
        <v>20</v>
      </c>
      <c r="E78" s="12" t="s">
        <v>21</v>
      </c>
    </row>
    <row r="79" spans="1:5" ht="15.75">
      <c r="A79" s="36"/>
      <c r="B79" s="1" t="s">
        <v>22</v>
      </c>
      <c r="C79" s="1" t="s">
        <v>23</v>
      </c>
      <c r="D79" s="14">
        <v>0</v>
      </c>
      <c r="E79" s="14">
        <v>0.6</v>
      </c>
    </row>
    <row r="80" spans="1:5" ht="15.75">
      <c r="A80" s="25" t="s">
        <v>81</v>
      </c>
      <c r="B80" s="26">
        <v>0</v>
      </c>
      <c r="C80" s="32">
        <v>0</v>
      </c>
      <c r="D80" s="18">
        <f t="shared" ref="D80:E82" si="12">B80*D$3</f>
        <v>0</v>
      </c>
      <c r="E80" s="33">
        <f t="shared" si="12"/>
        <v>0</v>
      </c>
    </row>
    <row r="81" spans="1:5" ht="15.75">
      <c r="A81" s="25" t="s">
        <v>82</v>
      </c>
      <c r="B81" s="26">
        <v>0</v>
      </c>
      <c r="C81" s="32">
        <v>0</v>
      </c>
      <c r="D81" s="18">
        <f t="shared" si="12"/>
        <v>0</v>
      </c>
      <c r="E81" s="33">
        <f t="shared" si="12"/>
        <v>0</v>
      </c>
    </row>
    <row r="82" spans="1:5" ht="15.75">
      <c r="A82" s="25" t="s">
        <v>83</v>
      </c>
      <c r="B82" s="26">
        <v>0</v>
      </c>
      <c r="C82" s="32">
        <v>0</v>
      </c>
      <c r="D82" s="18">
        <f t="shared" si="12"/>
        <v>0</v>
      </c>
      <c r="E82" s="34">
        <f t="shared" si="12"/>
        <v>0</v>
      </c>
    </row>
  </sheetData>
  <mergeCells count="9">
    <mergeCell ref="A64:A65"/>
    <mergeCell ref="D77:E77"/>
    <mergeCell ref="A78:A79"/>
    <mergeCell ref="A26:A27"/>
    <mergeCell ref="D1:E1"/>
    <mergeCell ref="F1:G1"/>
    <mergeCell ref="A2:A3"/>
    <mergeCell ref="D25:E25"/>
    <mergeCell ref="D63:E63"/>
  </mergeCells>
  <phoneticPr fontId="10" type="noConversion"/>
  <pageMargins left="0.37013888888888902" right="0.7" top="0.75" bottom="0.75" header="0.51180555555555496" footer="0.51180555555555496"/>
  <pageSetup paperSize="9" scale="75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609</TotalTime>
  <Application>LibreOffice/6.1.3.2$Windows_x86 LibreOffice_project/86daf60bf00efa86ad547e59e09d6bb77c699acb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tariffe base</vt:lpstr>
      <vt:lpstr>coefficienti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MERCIARI</dc:creator>
  <dc:description/>
  <cp:lastModifiedBy>finanziaio</cp:lastModifiedBy>
  <cp:revision>156</cp:revision>
  <cp:lastPrinted>2021-01-25T08:38:42Z</cp:lastPrinted>
  <dcterms:created xsi:type="dcterms:W3CDTF">2021-01-12T08:42:50Z</dcterms:created>
  <dcterms:modified xsi:type="dcterms:W3CDTF">2021-09-22T10:52:08Z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