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ovannibedin/Desktop/"/>
    </mc:Choice>
  </mc:AlternateContent>
  <xr:revisionPtr revIDLastSave="0" documentId="8_{47DFE2B6-3E33-E741-9F0A-2067EFBD3AFE}" xr6:coauthVersionLast="47" xr6:coauthVersionMax="47" xr10:uidLastSave="{00000000-0000-0000-0000-000000000000}"/>
  <bookViews>
    <workbookView xWindow="0" yWindow="500" windowWidth="28800" windowHeight="15840" tabRatio="876" activeTab="1" xr2:uid="{AC0838D5-7828-483A-A6C1-C6486B23E65F}"/>
  </bookViews>
  <sheets>
    <sheet name="canone pubb e aff V" sheetId="14" r:id="rId1"/>
    <sheet name="canone occ" sheetId="7" r:id="rId2"/>
    <sheet name="canone pubb e aff" sheetId="8" r:id="rId3"/>
    <sheet name="canone pubb occ base" sheetId="9" r:id="rId4"/>
    <sheet name="canone pubb occ soprassuolo" sheetId="10" r:id="rId5"/>
    <sheet name="canone pubb occ onlus spett" sheetId="11" r:id="rId6"/>
    <sheet name="canone pubb occ onlus spett sop" sheetId="12" r:id="rId7"/>
    <sheet name="canone pubb occ esercizi pubb" sheetId="13" r:id="rId8"/>
    <sheet name="pubb occ eserc pub soprassuolo" sheetId="15" r:id="rId9"/>
  </sheets>
  <definedNames>
    <definedName name="_xlnm.Print_Titles" localSheetId="1">'canone occ'!$1:$9</definedName>
    <definedName name="_xlnm.Print_Titles" localSheetId="2">'canone pubb e aff'!$1:$9</definedName>
    <definedName name="_xlnm.Print_Titles" localSheetId="0">'canone pubb e aff V'!$1:$9</definedName>
    <definedName name="_xlnm.Print_Titles" localSheetId="3">'canone pubb occ base'!$1:$9</definedName>
    <definedName name="_xlnm.Print_Titles" localSheetId="7">'canone pubb occ esercizi pubb'!$1:$5</definedName>
    <definedName name="_xlnm.Print_Titles" localSheetId="5">'canone pubb occ onlus spett'!$1:$5</definedName>
    <definedName name="_xlnm.Print_Titles" localSheetId="6">'canone pubb occ onlus spett sop'!$1:$5</definedName>
    <definedName name="_xlnm.Print_Titles" localSheetId="4">'canone pubb occ soprassuolo'!$1:$5</definedName>
    <definedName name="_xlnm.Print_Titles" localSheetId="8">'pubb occ eserc pub soprassuolo'!$1:$5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7" l="1"/>
  <c r="D14" i="7"/>
  <c r="E14" i="7" l="1"/>
  <c r="D29" i="7" l="1"/>
  <c r="E29" i="7" s="1"/>
  <c r="D28" i="7"/>
  <c r="D27" i="7"/>
  <c r="D26" i="7"/>
  <c r="D25" i="7"/>
  <c r="D24" i="7"/>
  <c r="D23" i="7"/>
  <c r="D22" i="7"/>
  <c r="D21" i="7"/>
  <c r="D19" i="7"/>
  <c r="D20" i="7" s="1"/>
  <c r="D18" i="7"/>
  <c r="D17" i="7"/>
  <c r="D16" i="7"/>
  <c r="E15" i="7"/>
  <c r="F79" i="14"/>
  <c r="F78" i="14"/>
  <c r="F75" i="14"/>
  <c r="F74" i="14"/>
  <c r="F66" i="14"/>
  <c r="F64" i="14"/>
  <c r="F62" i="14"/>
  <c r="F60" i="14"/>
  <c r="F58" i="14"/>
  <c r="F57" i="14"/>
  <c r="F53" i="14"/>
  <c r="F51" i="14"/>
  <c r="F50" i="14"/>
  <c r="F48" i="14"/>
  <c r="F47" i="14"/>
  <c r="F45" i="14"/>
  <c r="F44" i="14"/>
  <c r="F42" i="14"/>
  <c r="F41" i="14"/>
  <c r="F38" i="14"/>
  <c r="F37" i="14"/>
  <c r="F35" i="14"/>
  <c r="F34" i="14"/>
  <c r="F32" i="14"/>
  <c r="F31" i="14"/>
  <c r="F29" i="14"/>
  <c r="F28" i="14"/>
  <c r="F25" i="14"/>
  <c r="F24" i="14"/>
  <c r="F22" i="14"/>
  <c r="F21" i="14"/>
  <c r="F19" i="14"/>
  <c r="F18" i="14"/>
  <c r="F16" i="14"/>
  <c r="F15" i="14"/>
  <c r="E26" i="7" l="1"/>
  <c r="E19" i="7"/>
  <c r="E27" i="7"/>
  <c r="E22" i="7"/>
  <c r="E23" i="7"/>
  <c r="E21" i="7"/>
  <c r="E28" i="7"/>
  <c r="E16" i="7"/>
  <c r="E17" i="7"/>
  <c r="E24" i="7"/>
  <c r="E18" i="7"/>
  <c r="E25" i="7"/>
  <c r="E20" i="7" l="1"/>
  <c r="B7" i="12"/>
  <c r="B6" i="12"/>
  <c r="B7" i="11"/>
  <c r="B6" i="11"/>
</calcChain>
</file>

<file path=xl/sharedStrings.xml><?xml version="1.0" encoding="utf-8"?>
<sst xmlns="http://schemas.openxmlformats.org/spreadsheetml/2006/main" count="2429" uniqueCount="220">
  <si>
    <t>Insegne, cartelli, locandine, targhe, stendardi</t>
  </si>
  <si>
    <t>fino a 1 m²</t>
  </si>
  <si>
    <t>oltre 1 m² e fino a 5,5 m²</t>
  </si>
  <si>
    <t>oltre 5,5 m² e fino a 8,5 m²</t>
  </si>
  <si>
    <t>oltre 8,5 m²</t>
  </si>
  <si>
    <t>Pubblicità in forma luminosa</t>
  </si>
  <si>
    <t>superiori a 1 m²</t>
  </si>
  <si>
    <t>Pannelli luminosi e proiezioni per conto terzi</t>
  </si>
  <si>
    <t>Pannelli luminosi e proiezioni per conto proprio</t>
  </si>
  <si>
    <t>Diapositive, proiezioni luminose o cinematografiche su schermi o pareti riflettenti</t>
  </si>
  <si>
    <t>per durate oltre 30 giorni, dopo i primi 30</t>
  </si>
  <si>
    <t>Striscioni attraversanti strade o piazze</t>
  </si>
  <si>
    <t xml:space="preserve">Distribuzione personale di manifestini </t>
  </si>
  <si>
    <t>Apparecchi amplificatori o simili</t>
  </si>
  <si>
    <t xml:space="preserve">se non superiore a 3 mesi </t>
  </si>
  <si>
    <t>Pubblicità mediante aeromobili</t>
  </si>
  <si>
    <t>Pubblicità mediante palloni frenati</t>
  </si>
  <si>
    <t>Affissioni di manifesti di formato superiore ad 1 m²</t>
  </si>
  <si>
    <t>manifesti fino a cm 100 x 140 = 2 fogli</t>
  </si>
  <si>
    <t>manifesti fino a cm 100 x 210 = 3 fogli</t>
  </si>
  <si>
    <t>manifesti fino a cm 140 x 200 = 4 fogli</t>
  </si>
  <si>
    <t>manifesti fino a cm 200 x 280 = 8 fogli</t>
  </si>
  <si>
    <t>manifesti fino a cm 600 x 280 = 24 fogli</t>
  </si>
  <si>
    <t>Maggiorazioni:</t>
  </si>
  <si>
    <t>manifesti costituiti da più di 12 fogli</t>
  </si>
  <si>
    <t>manifesti costituiti da 8 a 12 fogli compresi</t>
  </si>
  <si>
    <t>commissioni inferiori ai 50 fogli 70 x 100 cm</t>
  </si>
  <si>
    <t>per durate fino a 30 giorni</t>
  </si>
  <si>
    <t>Coefficiente</t>
  </si>
  <si>
    <t>per anno solare</t>
  </si>
  <si>
    <t>per ogni 15 giorni o frazione</t>
  </si>
  <si>
    <t>per mese o frazione</t>
  </si>
  <si>
    <t xml:space="preserve">al foglio per i primi 10 giorni </t>
  </si>
  <si>
    <t>per ogni periodo successivo di 5 giorni o frazione</t>
  </si>
  <si>
    <t>Affissioni di soli  manifesti formato fino a 70 x 100 cm = 1 foglio</t>
  </si>
  <si>
    <t>per punto di pubblicità e per giorno o frazione</t>
  </si>
  <si>
    <t>a persona per ogni giorno o frazione</t>
  </si>
  <si>
    <t>al giorno</t>
  </si>
  <si>
    <t>tariffa standard</t>
  </si>
  <si>
    <t>Tipologie di diffusione</t>
  </si>
  <si>
    <t>periodo di applicazione</t>
  </si>
  <si>
    <t>se non inferiore a 14 giorni e fino a 29 giorni</t>
  </si>
  <si>
    <t>se superiore a 29 giorni e fino a 3 mesi</t>
  </si>
  <si>
    <t>se superiore a 3 mesi</t>
  </si>
  <si>
    <t xml:space="preserve">se superiore a 29 giorni </t>
  </si>
  <si>
    <t>per durate fino a 14 giorni</t>
  </si>
  <si>
    <t>se non inferiore a 14 giorni e fino a 30 giorni</t>
  </si>
  <si>
    <t>al giorno per ogni mq di occupazione</t>
  </si>
  <si>
    <t>TIPOLOGIA  DI OCCUPAZIONE</t>
  </si>
  <si>
    <t>ZONA A</t>
  </si>
  <si>
    <t>ZONA B</t>
  </si>
  <si>
    <t>Suolo</t>
  </si>
  <si>
    <t>Soprassuolo</t>
  </si>
  <si>
    <t xml:space="preserve">Sottosuolo  (art. 1, co. 829, legge 160/2019) </t>
  </si>
  <si>
    <t>Griglie e intercapedini</t>
  </si>
  <si>
    <t>Impianti di ricarica di veicoli elettrici</t>
  </si>
  <si>
    <t xml:space="preserve">Sottosuolo con serbatoi fino a 3.000 litri  (art. 1, co. 829, legge 160/2019) </t>
  </si>
  <si>
    <t>Tende, fisse o retrattili, aggettanti direttamente sul suolo pubblico</t>
  </si>
  <si>
    <t>Distributori di carburanti centro abitato</t>
  </si>
  <si>
    <t>Distributori di carburanti zona limitrofa</t>
  </si>
  <si>
    <t>Distributori di carburanti sobborghi e zone periferiche</t>
  </si>
  <si>
    <t>Distributori di carburante frazioni</t>
  </si>
  <si>
    <t>Distributori tabacchi centro abitato</t>
  </si>
  <si>
    <t>Distributori tabacci zone limitrofe</t>
  </si>
  <si>
    <t>Distributori tabacchi sobborghi, zone periferiche, frazioni</t>
  </si>
  <si>
    <t>Occupazioni cavi, condutture, impianti no servizio pubblico</t>
  </si>
  <si>
    <t>Sottosuolo e soprassuolo</t>
  </si>
  <si>
    <t>Pubblici esercizi</t>
  </si>
  <si>
    <t>Cantieri attività edili, manomissioni suolo</t>
  </si>
  <si>
    <t>Cantieri per la manutenzione di condutture, cavi ed impianti di erogazione di pubblici servizi</t>
  </si>
  <si>
    <t>Attrazioni, giochi e divertimenti dello spettacolo viaggiante</t>
  </si>
  <si>
    <t>autovetture di uso privato su aree destinate dal Comune</t>
  </si>
  <si>
    <t>Manifestazioni politiche, culturali, sportive</t>
  </si>
  <si>
    <t>Occupazioni cavi, condutture, impianti (no servizio pubblico) fino a 1kml e fino a 30 giorni</t>
  </si>
  <si>
    <t>Occupazioni cavi, condutture, impianti (no servizio pubblico) fino a 1kml e da 31 a 90 giorni</t>
  </si>
  <si>
    <t>Occupazioni cavi, condutture, impianti (no servizio pubblico) fino a 1kml e da 91 a 180 giorni</t>
  </si>
  <si>
    <t>Occupazioni cavi, condutture, impianti (no servizio pubblico) fino a 1kml e da 181 a 364 giorni</t>
  </si>
  <si>
    <t>Occupazioni cavi, condutture, impianti (no servizio pubblico) superiori a 1kml e fino a 30 giorni</t>
  </si>
  <si>
    <t>Occupazioni cavi, condutture, impianti (no servizio pubblico) superiori a 1kml e da 31 a 90 giorni</t>
  </si>
  <si>
    <t>Occupazioni cavi, condutture, impianti (no servizio pubblico) superiori a 1kml e da 91 a 180 giorni</t>
  </si>
  <si>
    <t>Occupazioni cavi, condutture, impianti (no servizio pubblico) supriori a 1kml e da 181 a 364 giorni</t>
  </si>
  <si>
    <t>Pubblicità effettuata per conto proprio su veicoli di proprietà dell’impresa o adibiti al trasporto per suo conto</t>
  </si>
  <si>
    <t>categoria normale</t>
  </si>
  <si>
    <t>bis zu 1 m²</t>
  </si>
  <si>
    <t>sofern nicht länger als 3 Monate</t>
  </si>
  <si>
    <t>pro Kalenderjahr</t>
  </si>
  <si>
    <t>pro Monat oder Bruchteil desselben</t>
  </si>
  <si>
    <t>pro Tag</t>
  </si>
  <si>
    <t>Grund und Boden</t>
  </si>
  <si>
    <t>oberirdischer Raum</t>
  </si>
  <si>
    <t xml:space="preserve">unterirdischer Raum  (Art. 1, Absatz 829, Gesetz Nr. 160/2019) </t>
  </si>
  <si>
    <t>Gitter- und Hohlraumbesetzungen</t>
  </si>
  <si>
    <t>Ladeeinrichtungen für Elektrofahrzeuge</t>
  </si>
  <si>
    <t xml:space="preserve">unterirdischer Raum mit Tanks bis zu 3.000 Liter (Art. 1, Absatz 829, Gesetz Nr. 160/2019) </t>
  </si>
  <si>
    <t>feste oder einziehbare Überdachungen, die auf den öffentlichen Grund vorspringen</t>
  </si>
  <si>
    <t>Tankstellen Ortskern</t>
  </si>
  <si>
    <t>Tankstellen zum Ortskern anschließendes Gebiet</t>
  </si>
  <si>
    <t>Tankstellen Vororte und Außengebiete</t>
  </si>
  <si>
    <t>Tankstellen Fraktionen</t>
  </si>
  <si>
    <t>Rauchwarenautomate Ortskern</t>
  </si>
  <si>
    <t>Rauchwarenautomate zum Ortskern anschließendes Gebiet</t>
  </si>
  <si>
    <t>Rauchwarenautomate Vororte, Außengebiete, Fraktionen</t>
  </si>
  <si>
    <t>Besetzungen mit Leitungen, Rohren, Anlagen kein öffentlicher Versorgungsdienst</t>
  </si>
  <si>
    <t>OCCUPAZIONI PERMANENTI   -   DAUERHAFTE BESETZUNGEN</t>
  </si>
  <si>
    <t>Comuni fino a 10.000 abitanti   -   Gemeinden bis zu 10.000 Einwohnern</t>
  </si>
  <si>
    <t>unterirdischer und überirdischer Raum</t>
  </si>
  <si>
    <t>gastgewerbliche Betriebe</t>
  </si>
  <si>
    <t>Baustellen, Bautätigkeit und Grundbewegungen</t>
  </si>
  <si>
    <t>Baustellen für die Instandhaltung von Rohrleitungen, Leitungen und Anlagen für öffentliche Versorgungsdienste</t>
  </si>
  <si>
    <t>private Autofahrzeuge auf den von der Gemeinde hierfür bestimmten Flächen</t>
  </si>
  <si>
    <t>politische, kulturelle oder sportliche Veranstaltungen</t>
  </si>
  <si>
    <t>Besetzungen mit Leitungen, Rohre, Anlagen (kein öffentlicher Versorgungsdienst) bis zu 1 lkm und bis zu 30 Tage</t>
  </si>
  <si>
    <t>Besetzungen mit Leitungen, Rohre, Anlagen (kein öffentlicher Versorgungsdienst) bis zu 1 lkm und zwischen 31 und 90 Tage</t>
  </si>
  <si>
    <t xml:space="preserve">Besetzungen mit Leitungen, Rohre, Anlagen (kein öffentlicher Versorgungsdienst) bis zu 1 lkm und zwischen 91 und 180 Tage </t>
  </si>
  <si>
    <t>Besetzungen mit Leitungen, Rohre, Anlagen (kein öffentlicher Versorgungsdienst) bis zu 1 lkm und zwischen 181 und 364 Tage</t>
  </si>
  <si>
    <t>Besetzungen mit Leitungen, Rohre, Anlagen (kein öffentlicher Versorgungsdienst) über 1 lkm und bis zu 30 Tage</t>
  </si>
  <si>
    <t>Besetzungen mit Leitungen, Rohre, Anlagen (kein öffentlicher Versorgungsdienst) über 1 lkm und zwischen 31 und 90 Tage</t>
  </si>
  <si>
    <t>Besetzungen mit Leitungen, Rohre, Anlagen (kein öffentlicher Versorgungsdienst) über 1 lkm und zwischen 91 und 180 Tage</t>
  </si>
  <si>
    <t>Besetzungen mit Leitungen, Rohre, Anlagen (kein öffentlicher Versorgungsdienst) über 1 lkm und zwischen 181 und 364 Tage</t>
  </si>
  <si>
    <t>OCCUPAZIONI TEMPORANEE   -   ZEITWEILIGE BESETZUNGEN</t>
  </si>
  <si>
    <t>Typologie der Werbeaussendung</t>
  </si>
  <si>
    <t>Anwendungszeitraum</t>
  </si>
  <si>
    <t>Firmenschilder, Schilder, Werbetafeln, Türschilder, Fahnen</t>
  </si>
  <si>
    <t>pro Monat oder Bruchteil davon</t>
  </si>
  <si>
    <t>größer als 1 m² und bis zu 5,5 m²</t>
  </si>
  <si>
    <t>größer als 5,5 m² und bis zu 8,5 m²</t>
  </si>
  <si>
    <t>größer als 8,5 m²</t>
  </si>
  <si>
    <t>Beleuchtete Werbung</t>
  </si>
  <si>
    <t>Leuchttafeln und Projektionen im Auftrag Dritter</t>
  </si>
  <si>
    <t>über 1 m²</t>
  </si>
  <si>
    <t>Leuchttafeln und Projektionen im eigenen Auftrag</t>
  </si>
  <si>
    <t>größer als 1 m²</t>
  </si>
  <si>
    <t>Spruchbänder über Straßen oder über Plätze</t>
  </si>
  <si>
    <t>pro Zeitraum von 15 Tagen oder Bruchteil davon</t>
  </si>
  <si>
    <t>Eigenwerbung auf Fahrzeugen, die dem Unternehmen gehören oder in seinem Auftrag für den Transport benutzt werden</t>
  </si>
  <si>
    <t>Dias, Licht- oder Filmprojektionen auf Bildschirmen oder reflektierenden Flächen</t>
  </si>
  <si>
    <t>für die Dauer bis zu 30 Tage</t>
  </si>
  <si>
    <t>am Tag</t>
  </si>
  <si>
    <t>für die Dauer bis zu 30 Tage, nach den ersten 30 Tagen</t>
  </si>
  <si>
    <t>Werbung mittels Flugzeuge</t>
  </si>
  <si>
    <t>Werbung mittels Luftballone</t>
  </si>
  <si>
    <t>persönliche Verteilung von Flugblättern</t>
  </si>
  <si>
    <t>pro Person und für jeden Tag oder Bruchteil davon</t>
  </si>
  <si>
    <t>Werbung mittels Lautsprecher und Ähnliches</t>
  </si>
  <si>
    <t>pro Werbestand und pro Tag oder Bruchteil davon</t>
  </si>
  <si>
    <t>Anbringung von Plakaten nur mit Format 70 x 100 cm = 1 Blatt</t>
  </si>
  <si>
    <t>pro Blatt für die ersten 10 Tage</t>
  </si>
  <si>
    <t>pro Blatt für jeden weiteren Zeitraum von 5 Tagen oder Bruchteile davon</t>
  </si>
  <si>
    <t>Anbringung von Plakaten mit einem Format größer als 1 qm</t>
  </si>
  <si>
    <t>Plakate bis zu 100 x 140 cm = 2 Blätter</t>
  </si>
  <si>
    <t>Plakate bis zu 100 x 210 cm = 3 Blätter</t>
  </si>
  <si>
    <t>Plakate bis zu 140 x 200 cm = 4 Blätter</t>
  </si>
  <si>
    <t>Plakate bis zu 200 x 280 cm = 8 Blätter</t>
  </si>
  <si>
    <t>Plakate bis zu 600 x 280 cm = 24 Blätter</t>
  </si>
  <si>
    <t>Erhöhungen:</t>
  </si>
  <si>
    <t>Aufträge mit weniger als 50 Blätter mit Format 70 x 100 cm</t>
  </si>
  <si>
    <t>Plakate bestehend aus 8 bis 12 Blätter inklusive</t>
  </si>
  <si>
    <t>Plakate bestehend aus mehr als 12 Blätter</t>
  </si>
  <si>
    <t>tariffa standard annua/mq o kml   -   Jahresstandardtarif/qm oder lkm</t>
  </si>
  <si>
    <t>Tariffa standard giornaliera/mq o kml   -   Tagesstandardtarif/qm oder lkm</t>
  </si>
  <si>
    <t>Sottosuolo con serbatoi superiori a 3,000 litri, per ogni 1,000 litri superiori 
(art. 1, co. 829, legge 160/2019) (1/4 di sottosuolo)</t>
  </si>
  <si>
    <t>unterirdischer Raum mit Tanks über 3.000 Liter, für je 1.000 Liter  
(Art. 1, Absatz 829, Gesetz Nr. 160/2019) (1/4 von unterirdischen Raum)</t>
  </si>
  <si>
    <t>coefficiente</t>
  </si>
  <si>
    <t>Koeffizient</t>
  </si>
  <si>
    <t>normale Kategorie</t>
  </si>
  <si>
    <t>Tariffa standard annua   -   Jahresstandardtarif</t>
  </si>
  <si>
    <t>Tariffa standard giornaliera   -   Tagesstandardtarif</t>
  </si>
  <si>
    <t>sofern nicht geringer als 14 Tage und bis zu 29 Tage</t>
  </si>
  <si>
    <t>sofern über 29 Tage und bis zu 3 Monate</t>
  </si>
  <si>
    <t>sofern über 3 Monate</t>
  </si>
  <si>
    <t>sofern über 29 Tage</t>
  </si>
  <si>
    <t>für eine Dauer bis zu 14 Tage</t>
  </si>
  <si>
    <t>am Tag für jeden qm Besetzung</t>
  </si>
  <si>
    <t xml:space="preserve">sofern nicht geringer als 14 Tage und bis zu 30 Tage </t>
  </si>
  <si>
    <t>sofern über 30 Tage, nach den ersten 30 Tagen</t>
  </si>
  <si>
    <r>
      <t xml:space="preserve">Tariffe del canone patrimoniale per diffusioni pubblicitarie </t>
    </r>
    <r>
      <rPr>
        <b/>
        <u/>
        <sz val="10"/>
        <color rgb="FF002060"/>
        <rFont val="Arial"/>
        <family val="2"/>
      </rPr>
      <t>CON</t>
    </r>
    <r>
      <rPr>
        <b/>
        <sz val="10"/>
        <color theme="1"/>
        <rFont val="Arial"/>
        <family val="2"/>
      </rPr>
      <t xml:space="preserve"> installazione impianti pubblicitari su suolo pubblico effettuate da parte di ENTI DEL TERZO SETTORE E SPETTACOLI VIAGGIANTI a partire dal 01.01.2021</t>
    </r>
  </si>
  <si>
    <t>Tarife der Vermögensgebühr für Werbeaussendungen der gemeinnützigen Organisationen und der Wanderbühnen mit der Errichtung von Werbeanlagen auf öffentlichem Grund ab dem 01.01.2021</t>
  </si>
  <si>
    <r>
      <t xml:space="preserve">Tariffe del canone patrimoniale per diffusioni pubblicitarie </t>
    </r>
    <r>
      <rPr>
        <b/>
        <u/>
        <sz val="10"/>
        <color rgb="FF002060"/>
        <rFont val="Arial"/>
        <family val="2"/>
      </rPr>
      <t>CON</t>
    </r>
    <r>
      <rPr>
        <b/>
        <sz val="10"/>
        <color theme="1"/>
        <rFont val="Arial"/>
        <family val="2"/>
      </rPr>
      <t xml:space="preserve"> installazione impianti pubblicitari su </t>
    </r>
    <r>
      <rPr>
        <b/>
        <u/>
        <sz val="10"/>
        <color rgb="FF002060"/>
        <rFont val="Arial"/>
        <family val="2"/>
      </rPr>
      <t>SOPRASSUOLO PUBBLICO</t>
    </r>
    <r>
      <rPr>
        <b/>
        <sz val="10"/>
        <color theme="1"/>
        <rFont val="Arial"/>
        <family val="2"/>
      </rPr>
      <t xml:space="preserve"> effettuate da parte di ENTI DEL TERZO SETTORE E SPETTACOLI VIAGGIANTI a partire dal 01.01.2021</t>
    </r>
  </si>
  <si>
    <t>Tarife der Vermögensgebühr für Werbeaussendungen der gemeinnützigen Organisationen und der Wanderbühnen mit der Errichtung von Werbeanlagen auf öffentlichem überirdischen Grund ab dem 01.01.2021</t>
  </si>
  <si>
    <t>Tarife der Vermögensgebühr für Werbeaussendungen der gastgewerblichen Betriebe mit der Errichtung von Werbeanlagen auf öffentlichem Grund ab dem 01.01.2021</t>
  </si>
  <si>
    <t>Tarife der Vermögensgebühr für Werbeaussendungen der gastgewerblichen Betriebe mit der Errichtung von Werbeanlagen auf öffentlichem oberirdischen Grund ab dem 01.01.2021</t>
  </si>
  <si>
    <t>Canone patrimoniale sulle pubbliche affissioni a partire dal 01.01.2021   -   Vermögensgebühr für die öffentliche Plakatierung ab dem 01.01.2021</t>
  </si>
  <si>
    <t>tariffa standard   -   Standarttarif</t>
  </si>
  <si>
    <r>
      <t xml:space="preserve">Tariffe del canone patrimoniale per diffusioni pubblicitarie </t>
    </r>
    <r>
      <rPr>
        <b/>
        <u/>
        <sz val="12"/>
        <color rgb="FF002060"/>
        <rFont val="Arial"/>
        <family val="2"/>
      </rPr>
      <t>CON</t>
    </r>
    <r>
      <rPr>
        <b/>
        <sz val="12"/>
        <color theme="1"/>
        <rFont val="Arial"/>
        <family val="2"/>
      </rPr>
      <t xml:space="preserve"> installazione impianti pubblicitari su SOPRASSUOLO pubblico a partire dal 01.01.2021</t>
    </r>
  </si>
  <si>
    <r>
      <t xml:space="preserve">Tarife der Vermögensgebühr für Werbeaussendungen </t>
    </r>
    <r>
      <rPr>
        <b/>
        <u/>
        <sz val="12"/>
        <color theme="1"/>
        <rFont val="Arial"/>
        <family val="2"/>
      </rPr>
      <t>MIT</t>
    </r>
    <r>
      <rPr>
        <b/>
        <sz val="12"/>
        <color theme="1"/>
        <rFont val="Arial"/>
        <family val="2"/>
      </rPr>
      <t xml:space="preserve"> der Errichtung von Werbeanlagen auf öffentlichem OBERIRDISCHEN Grund ab dem 01.01.2021</t>
    </r>
  </si>
  <si>
    <r>
      <t xml:space="preserve">Tariffe del canone patrimoniale per diffusioni pubblicitarie </t>
    </r>
    <r>
      <rPr>
        <b/>
        <u/>
        <sz val="12"/>
        <color rgb="FF002060"/>
        <rFont val="Arial"/>
        <family val="2"/>
      </rPr>
      <t>CON</t>
    </r>
    <r>
      <rPr>
        <b/>
        <sz val="12"/>
        <color theme="1"/>
        <rFont val="Arial"/>
        <family val="2"/>
      </rPr>
      <t xml:space="preserve"> installazione impianti pubblicitari su suolo PUBBLICO ESERCIZI PUBBLICI a patire dal 01.01.2021</t>
    </r>
  </si>
  <si>
    <r>
      <t xml:space="preserve">Tariffe del canone patrimoniale per diffusioni pubblicitarie </t>
    </r>
    <r>
      <rPr>
        <b/>
        <u/>
        <sz val="12"/>
        <color rgb="FF002060"/>
        <rFont val="Arial"/>
        <family val="2"/>
      </rPr>
      <t>CON</t>
    </r>
    <r>
      <rPr>
        <b/>
        <sz val="12"/>
        <color theme="1"/>
        <rFont val="Arial"/>
        <family val="2"/>
      </rPr>
      <t xml:space="preserve"> installazione impianti pubblicitari su </t>
    </r>
    <r>
      <rPr>
        <b/>
        <u/>
        <sz val="12"/>
        <color rgb="FF002060"/>
        <rFont val="Arial"/>
        <family val="2"/>
      </rPr>
      <t>SOPRASSUOLO PUBBLICO ESERCIZI PUBBLICI</t>
    </r>
    <r>
      <rPr>
        <b/>
        <sz val="12"/>
        <color theme="1"/>
        <rFont val="Arial"/>
        <family val="2"/>
      </rPr>
      <t xml:space="preserve"> a partire dal 01.01.2021</t>
    </r>
  </si>
  <si>
    <t>TYPOLOGIE DER BESETZUNG</t>
  </si>
  <si>
    <t xml:space="preserve">Firmenschilder, Schilder, Werbetafeln, Türschilder, Fahnen </t>
  </si>
  <si>
    <t>Diapositive, Licht- oder Filmprojektionen auf Bildschirmen oder reflektierenden Flächen</t>
  </si>
  <si>
    <t xml:space="preserve">für die Dauer bis zu 30 Tage </t>
  </si>
  <si>
    <t>für die Dauer über 30 Tage, nach den ersten 30 Tagen</t>
  </si>
  <si>
    <t>pro Zeitraum von 15 Tagen oder einen Bruchteil davon</t>
  </si>
  <si>
    <t>Anbringung von Plakaten nur mit Format 70 x 100 cm</t>
  </si>
  <si>
    <t>Plakate bis zu 70 x 100 cm = 1 Blatt</t>
  </si>
  <si>
    <t>1,032 pro Blatt für die ersten 10 Tage</t>
  </si>
  <si>
    <t>0,3099 pro Blatt für jeden weiteren Zeitraum von 5 Tagen oder Bruchteile davon</t>
  </si>
  <si>
    <t>Anbringung von Plakaten mit einem Format größer als 1 m²</t>
  </si>
  <si>
    <t>1,548 pro Blatt für die ersten 10 Tage und 0,4648 für jeden weiteren Zeitraum von 5 Tagen oder Bruchteile davon</t>
  </si>
  <si>
    <t>Erhöhung  um 50%</t>
  </si>
  <si>
    <t>Erhöhung  um 100%</t>
  </si>
  <si>
    <t>0,3099 al foglio per ogni periodo successivo di 5 giorni o frazione</t>
  </si>
  <si>
    <t>1,032 al foglio per i primi 10 giorni</t>
  </si>
  <si>
    <t>1,548 al foglio per i primi 10 giorni e 0,4648 per ogni periodo successivo di 5 giorni o frazione</t>
  </si>
  <si>
    <t>aumento del 50%</t>
  </si>
  <si>
    <t>aumento del 100%</t>
  </si>
  <si>
    <t>ALLEGATO A   -   ANHANG A</t>
  </si>
  <si>
    <r>
      <t xml:space="preserve">Tariffe del canone patrimoniale per diffusioni pubblicitarie </t>
    </r>
    <r>
      <rPr>
        <b/>
        <u/>
        <sz val="12"/>
        <color rgb="FF002060"/>
        <rFont val="Arial"/>
        <family val="2"/>
      </rPr>
      <t>SENZA</t>
    </r>
    <r>
      <rPr>
        <b/>
        <sz val="12"/>
        <color theme="1"/>
        <rFont val="Arial"/>
        <family val="2"/>
      </rPr>
      <t xml:space="preserve"> installazione impianti pubblicitari su suolo pubblico</t>
    </r>
  </si>
  <si>
    <r>
      <t xml:space="preserve">Tarife der Vermögensgebühr für Werbeaussendungen </t>
    </r>
    <r>
      <rPr>
        <b/>
        <u/>
        <sz val="12"/>
        <color theme="1"/>
        <rFont val="Arial"/>
        <family val="2"/>
      </rPr>
      <t>OHNE</t>
    </r>
    <r>
      <rPr>
        <b/>
        <sz val="12"/>
        <color theme="1"/>
        <rFont val="Arial"/>
        <family val="2"/>
      </rPr>
      <t xml:space="preserve"> die Errichtung von Werbeanlagen auf öffentlichem Grund</t>
    </r>
  </si>
  <si>
    <t>Tariffe dell'imposta sulla pubblicità</t>
  </si>
  <si>
    <t>Werbesteuertarife</t>
  </si>
  <si>
    <t>applicazione delle tariffe dal / Anwendung der Tarife</t>
  </si>
  <si>
    <t>Diritti sulle pubbliche affissioni a partire dal 1.1.2022   -   Gebühren für die öffentliche Plakatierung ab dem 01.01.2022</t>
  </si>
  <si>
    <t>delibera di Giunta comunale / Gemeinderatsbeschluss</t>
  </si>
  <si>
    <t>n. / Nr. xxx del / vom xx.12.2021</t>
  </si>
  <si>
    <t>dal / vom 01.01.2022</t>
  </si>
  <si>
    <r>
      <t xml:space="preserve">Tariffe del canone patrimoniale per </t>
    </r>
    <r>
      <rPr>
        <b/>
        <u/>
        <sz val="12"/>
        <color rgb="FF002060"/>
        <rFont val="Arial"/>
        <family val="2"/>
      </rPr>
      <t>OCCUPAZIONI</t>
    </r>
  </si>
  <si>
    <r>
      <t xml:space="preserve">Tarife der Vermögensgebühr für </t>
    </r>
    <r>
      <rPr>
        <b/>
        <u/>
        <sz val="12"/>
        <color theme="1"/>
        <rFont val="Arial"/>
        <family val="2"/>
      </rPr>
      <t>BESETZUNGEN</t>
    </r>
  </si>
  <si>
    <r>
      <t xml:space="preserve">Tariffe del canone patrimoniale per diffusioni pubblicitarie </t>
    </r>
    <r>
      <rPr>
        <b/>
        <u/>
        <sz val="12"/>
        <color rgb="FF002060"/>
        <rFont val="Arial"/>
        <family val="2"/>
      </rPr>
      <t>CON</t>
    </r>
    <r>
      <rPr>
        <b/>
        <sz val="12"/>
        <color theme="1"/>
        <rFont val="Arial"/>
        <family val="2"/>
      </rPr>
      <t xml:space="preserve"> installazione impianti pubblicitari su suolo pubblico</t>
    </r>
  </si>
  <si>
    <r>
      <t xml:space="preserve">Tarife der Vermögensgebühr für Werbeaussendungen </t>
    </r>
    <r>
      <rPr>
        <b/>
        <u/>
        <sz val="12"/>
        <color theme="1"/>
        <rFont val="Arial"/>
        <family val="2"/>
      </rPr>
      <t>MIT</t>
    </r>
    <r>
      <rPr>
        <b/>
        <sz val="12"/>
        <color theme="1"/>
        <rFont val="Arial"/>
        <family val="2"/>
      </rPr>
      <t xml:space="preserve"> der Errichtung von Werbeanlagen auf öffentlichem Grund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</si>
</sst>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;[Red]0.00"/>
    <numFmt numFmtId="165" formatCode="#,##0.00\ &quot;€&quot;;[Red]#,##0.00\ &quot;€&quot;"/>
    <numFmt numFmtId="166" formatCode="#,##0.000\ &quot;€&quot;;[Red]#,##0.000\ &quot;€&quot;"/>
    <numFmt numFmtId="167" formatCode="0.000;[Red]0.000"/>
    <numFmt numFmtId="168" formatCode="0.0000;[Red]0.0000"/>
    <numFmt numFmtId="169" formatCode="#,##0.000\ _€;[Red]#,##0.000\ _€"/>
    <numFmt numFmtId="170" formatCode="&quot;€&quot;\ #,##0.00"/>
    <numFmt numFmtId="171" formatCode="0.000"/>
    <numFmt numFmtId="172" formatCode="_-* #,##0.000\ [$€-407]_-;\-* #,##0.000\ [$€-407]_-;_-* &quot;-&quot;??\ [$€-407]_-;_-@_-"/>
    <numFmt numFmtId="173" formatCode="_-* #,##0.00\ [$€-407]_-;\-* #,##0.00\ [$€-407]_-;_-* &quot;-&quot;??\ [$€-407]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u/>
      <sz val="10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2"/>
      <color rgb="FF002060"/>
      <name val="Arial"/>
      <family val="2"/>
    </font>
    <font>
      <b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wrapText="1"/>
    </xf>
    <xf numFmtId="166" fontId="1" fillId="0" borderId="1" xfId="0" applyNumberFormat="1" applyFont="1" applyBorder="1"/>
    <xf numFmtId="0" fontId="2" fillId="0" borderId="2" xfId="0" applyFont="1" applyBorder="1" applyAlignment="1">
      <alignment wrapText="1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170" fontId="2" fillId="0" borderId="0" xfId="0" applyNumberFormat="1" applyFont="1"/>
    <xf numFmtId="0" fontId="1" fillId="0" borderId="1" xfId="0" applyFont="1" applyBorder="1"/>
    <xf numFmtId="171" fontId="2" fillId="0" borderId="1" xfId="0" applyNumberFormat="1" applyFont="1" applyBorder="1" applyAlignment="1">
      <alignment horizontal="center"/>
    </xf>
    <xf numFmtId="170" fontId="2" fillId="0" borderId="1" xfId="0" applyNumberFormat="1" applyFont="1" applyBorder="1"/>
    <xf numFmtId="171" fontId="2" fillId="0" borderId="0" xfId="0" applyNumberFormat="1" applyFont="1"/>
    <xf numFmtId="166" fontId="2" fillId="0" borderId="1" xfId="0" applyNumberFormat="1" applyFont="1" applyBorder="1"/>
    <xf numFmtId="172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5" fontId="2" fillId="0" borderId="1" xfId="0" applyNumberFormat="1" applyFont="1" applyBorder="1"/>
    <xf numFmtId="167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/>
    <xf numFmtId="0" fontId="1" fillId="0" borderId="2" xfId="0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167" fontId="2" fillId="0" borderId="0" xfId="0" applyNumberFormat="1" applyFont="1"/>
    <xf numFmtId="164" fontId="2" fillId="0" borderId="0" xfId="0" applyNumberFormat="1" applyFont="1"/>
    <xf numFmtId="168" fontId="2" fillId="0" borderId="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6" fontId="2" fillId="0" borderId="2" xfId="0" applyNumberFormat="1" applyFont="1" applyBorder="1"/>
    <xf numFmtId="0" fontId="5" fillId="0" borderId="1" xfId="0" applyFont="1" applyBorder="1" applyAlignment="1">
      <alignment horizontal="left" indent="1"/>
    </xf>
    <xf numFmtId="168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171" fontId="5" fillId="0" borderId="1" xfId="0" applyNumberFormat="1" applyFont="1" applyBorder="1" applyAlignment="1">
      <alignment horizontal="center"/>
    </xf>
    <xf numFmtId="170" fontId="5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72" fontId="1" fillId="0" borderId="0" xfId="0" applyNumberFormat="1" applyFont="1"/>
    <xf numFmtId="166" fontId="1" fillId="0" borderId="0" xfId="0" applyNumberFormat="1" applyFont="1"/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3" xfId="0" applyFont="1" applyBorder="1"/>
    <xf numFmtId="16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7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170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173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166" fontId="1" fillId="3" borderId="1" xfId="0" applyNumberFormat="1" applyFont="1" applyFill="1" applyBorder="1"/>
    <xf numFmtId="169" fontId="2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/>
    <xf numFmtId="0" fontId="2" fillId="4" borderId="1" xfId="0" applyFont="1" applyFill="1" applyBorder="1" applyAlignment="1">
      <alignment wrapText="1"/>
    </xf>
    <xf numFmtId="166" fontId="2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6" fillId="6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5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4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0" fontId="7" fillId="6" borderId="0" xfId="0" applyFont="1" applyFill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6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6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6" fillId="5" borderId="0" xfId="0" applyFont="1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EBF5F-DF7E-9E44-858F-DABED52DF201}">
  <sheetPr>
    <pageSetUpPr fitToPage="1"/>
  </sheetPr>
  <dimension ref="A1:F88"/>
  <sheetViews>
    <sheetView zoomScaleNormal="100" workbookViewId="0">
      <pane ySplit="13" topLeftCell="A14" activePane="bottomLeft" state="frozen"/>
      <selection pane="bottomLeft" activeCell="A23" sqref="A23:XFD23"/>
    </sheetView>
  </sheetViews>
  <sheetFormatPr baseColWidth="10" defaultColWidth="11.5" defaultRowHeight="13" x14ac:dyDescent="0.15"/>
  <cols>
    <col min="1" max="1" width="59.33203125" style="1" bestFit="1" customWidth="1"/>
    <col min="2" max="2" width="39.1640625" style="1" customWidth="1"/>
    <col min="3" max="3" width="67.5" style="1" customWidth="1"/>
    <col min="4" max="4" width="45.5" style="1" customWidth="1"/>
    <col min="5" max="5" width="14.5" style="12" customWidth="1"/>
    <col min="6" max="6" width="18.1640625" style="1" bestFit="1" customWidth="1"/>
    <col min="7" max="16384" width="11.5" style="1"/>
  </cols>
  <sheetData>
    <row r="1" spans="1:6" ht="16" x14ac:dyDescent="0.2">
      <c r="A1" s="85" t="s">
        <v>206</v>
      </c>
      <c r="B1" s="85"/>
      <c r="C1" s="85"/>
      <c r="D1" s="85"/>
      <c r="E1" s="85"/>
      <c r="F1" s="85"/>
    </row>
    <row r="2" spans="1:6" ht="16" x14ac:dyDescent="0.2">
      <c r="A2" s="86" t="s">
        <v>104</v>
      </c>
      <c r="B2" s="86"/>
      <c r="C2" s="86"/>
      <c r="D2" s="86"/>
      <c r="E2" s="86"/>
      <c r="F2" s="86"/>
    </row>
    <row r="3" spans="1:6" ht="16" x14ac:dyDescent="0.2">
      <c r="A3" s="88" t="s">
        <v>209</v>
      </c>
      <c r="B3" s="88"/>
      <c r="C3" s="88"/>
      <c r="D3" s="88"/>
      <c r="E3" s="88"/>
      <c r="F3" s="88"/>
    </row>
    <row r="4" spans="1:6" ht="15" customHeight="1" x14ac:dyDescent="0.2">
      <c r="A4" s="88" t="s">
        <v>210</v>
      </c>
      <c r="B4" s="88"/>
      <c r="C4" s="88"/>
      <c r="D4" s="88"/>
      <c r="E4" s="88"/>
      <c r="F4" s="88"/>
    </row>
    <row r="5" spans="1:6" ht="15" customHeight="1" x14ac:dyDescent="0.2">
      <c r="A5" s="89" t="s">
        <v>211</v>
      </c>
      <c r="B5" s="89"/>
      <c r="C5" s="89"/>
      <c r="D5" s="89"/>
      <c r="E5" s="89"/>
      <c r="F5" s="89"/>
    </row>
    <row r="6" spans="1:6" ht="15" customHeight="1" x14ac:dyDescent="0.2">
      <c r="A6" s="91" t="s">
        <v>215</v>
      </c>
      <c r="B6" s="89"/>
      <c r="C6" s="89"/>
      <c r="D6" s="89"/>
      <c r="E6" s="89"/>
      <c r="F6" s="89"/>
    </row>
    <row r="7" spans="1:6" ht="15" customHeight="1" x14ac:dyDescent="0.2">
      <c r="A7" s="90" t="s">
        <v>213</v>
      </c>
      <c r="B7" s="90"/>
      <c r="C7" s="90"/>
      <c r="D7" s="90"/>
      <c r="E7" s="90"/>
      <c r="F7" s="90"/>
    </row>
    <row r="8" spans="1:6" ht="15" customHeight="1" x14ac:dyDescent="0.2">
      <c r="A8" s="90" t="s">
        <v>214</v>
      </c>
      <c r="B8" s="90"/>
      <c r="C8" s="90"/>
      <c r="D8" s="90"/>
      <c r="E8" s="90"/>
      <c r="F8" s="90"/>
    </row>
    <row r="9" spans="1:6" ht="12" customHeight="1" x14ac:dyDescent="0.15">
      <c r="A9" s="9"/>
      <c r="B9" s="9"/>
      <c r="C9" s="8"/>
      <c r="D9" s="8"/>
    </row>
    <row r="10" spans="1:6" ht="12.75" customHeight="1" x14ac:dyDescent="0.15">
      <c r="A10" s="63" t="s">
        <v>165</v>
      </c>
      <c r="B10" s="20">
        <v>11.36</v>
      </c>
      <c r="D10" s="51"/>
    </row>
    <row r="11" spans="1:6" ht="12.75" customHeight="1" x14ac:dyDescent="0.15">
      <c r="A11" s="63" t="s">
        <v>166</v>
      </c>
      <c r="B11" s="20">
        <v>1.032</v>
      </c>
      <c r="D11" s="51"/>
    </row>
    <row r="12" spans="1:6" ht="12.75" customHeight="1" x14ac:dyDescent="0.15">
      <c r="A12" s="87"/>
      <c r="B12" s="87"/>
      <c r="C12" s="87"/>
      <c r="D12" s="8"/>
      <c r="E12" s="50" t="s">
        <v>162</v>
      </c>
      <c r="F12" s="24" t="s">
        <v>82</v>
      </c>
    </row>
    <row r="13" spans="1:6" ht="12.75" customHeight="1" x14ac:dyDescent="0.15">
      <c r="A13" s="22" t="s">
        <v>39</v>
      </c>
      <c r="B13" s="22"/>
      <c r="C13" s="23" t="s">
        <v>40</v>
      </c>
      <c r="D13" s="23"/>
      <c r="E13" s="50" t="s">
        <v>163</v>
      </c>
      <c r="F13" s="49" t="s">
        <v>164</v>
      </c>
    </row>
    <row r="14" spans="1:6" ht="12.75" customHeight="1" x14ac:dyDescent="0.15">
      <c r="A14" s="7" t="s">
        <v>0</v>
      </c>
      <c r="B14" s="64"/>
      <c r="C14" s="53" t="s">
        <v>188</v>
      </c>
      <c r="D14" s="62"/>
      <c r="E14" s="25"/>
      <c r="F14" s="13"/>
    </row>
    <row r="15" spans="1:6" ht="12.75" customHeight="1" x14ac:dyDescent="0.15">
      <c r="A15" s="3" t="s">
        <v>1</v>
      </c>
      <c r="B15" s="26" t="s">
        <v>29</v>
      </c>
      <c r="C15" s="3" t="s">
        <v>83</v>
      </c>
      <c r="D15" s="13" t="s">
        <v>85</v>
      </c>
      <c r="E15" s="25">
        <v>1</v>
      </c>
      <c r="F15" s="27">
        <f>$B$10*E15</f>
        <v>11.36</v>
      </c>
    </row>
    <row r="16" spans="1:6" ht="12.75" customHeight="1" x14ac:dyDescent="0.15">
      <c r="A16" s="3" t="s">
        <v>14</v>
      </c>
      <c r="B16" s="26" t="s">
        <v>31</v>
      </c>
      <c r="C16" s="3" t="s">
        <v>84</v>
      </c>
      <c r="D16" s="13" t="s">
        <v>86</v>
      </c>
      <c r="E16" s="25">
        <v>3.6999999999999998E-2</v>
      </c>
      <c r="F16" s="27">
        <f>$B$11*30*E16</f>
        <v>1.1455199999999999</v>
      </c>
    </row>
    <row r="17" spans="1:6" ht="12.75" customHeight="1" x14ac:dyDescent="0.15">
      <c r="A17" s="7" t="s">
        <v>0</v>
      </c>
      <c r="B17" s="53"/>
      <c r="C17" s="7" t="s">
        <v>188</v>
      </c>
      <c r="D17" s="53"/>
      <c r="E17" s="25"/>
      <c r="F17" s="27"/>
    </row>
    <row r="18" spans="1:6" ht="12.75" customHeight="1" x14ac:dyDescent="0.15">
      <c r="A18" s="3" t="s">
        <v>2</v>
      </c>
      <c r="B18" s="26" t="s">
        <v>29</v>
      </c>
      <c r="C18" s="3" t="s">
        <v>124</v>
      </c>
      <c r="D18" s="13" t="s">
        <v>85</v>
      </c>
      <c r="E18" s="25">
        <v>1.5</v>
      </c>
      <c r="F18" s="27">
        <f>$B$10*E18</f>
        <v>17.04</v>
      </c>
    </row>
    <row r="19" spans="1:6" ht="12.75" customHeight="1" x14ac:dyDescent="0.15">
      <c r="A19" s="3" t="s">
        <v>14</v>
      </c>
      <c r="B19" s="26" t="s">
        <v>31</v>
      </c>
      <c r="C19" s="3" t="s">
        <v>84</v>
      </c>
      <c r="D19" s="13" t="s">
        <v>86</v>
      </c>
      <c r="E19" s="25">
        <v>5.5E-2</v>
      </c>
      <c r="F19" s="27">
        <f>$B$11*30*E19</f>
        <v>1.7028000000000001</v>
      </c>
    </row>
    <row r="20" spans="1:6" ht="12.75" customHeight="1" x14ac:dyDescent="0.15">
      <c r="A20" s="7" t="s">
        <v>0</v>
      </c>
      <c r="B20" s="53"/>
      <c r="C20" s="7" t="s">
        <v>188</v>
      </c>
      <c r="D20" s="53"/>
      <c r="E20" s="25"/>
      <c r="F20" s="27"/>
    </row>
    <row r="21" spans="1:6" ht="12.75" customHeight="1" x14ac:dyDescent="0.15">
      <c r="A21" s="3" t="s">
        <v>3</v>
      </c>
      <c r="B21" s="26" t="s">
        <v>29</v>
      </c>
      <c r="C21" s="3" t="s">
        <v>125</v>
      </c>
      <c r="D21" s="13" t="s">
        <v>85</v>
      </c>
      <c r="E21" s="25">
        <v>2.25</v>
      </c>
      <c r="F21" s="27">
        <f>$B$10*E21</f>
        <v>25.56</v>
      </c>
    </row>
    <row r="22" spans="1:6" ht="12.75" customHeight="1" x14ac:dyDescent="0.15">
      <c r="A22" s="3" t="s">
        <v>14</v>
      </c>
      <c r="B22" s="26" t="s">
        <v>31</v>
      </c>
      <c r="C22" s="3" t="s">
        <v>84</v>
      </c>
      <c r="D22" s="13" t="s">
        <v>86</v>
      </c>
      <c r="E22" s="25">
        <v>8.3000000000000004E-2</v>
      </c>
      <c r="F22" s="27">
        <f>$B$11*30*E22</f>
        <v>2.5696800000000004</v>
      </c>
    </row>
    <row r="23" spans="1:6" ht="12.75" customHeight="1" x14ac:dyDescent="0.15">
      <c r="A23" s="7" t="s">
        <v>0</v>
      </c>
      <c r="B23" s="53"/>
      <c r="C23" s="7" t="s">
        <v>188</v>
      </c>
      <c r="D23" s="53"/>
      <c r="E23" s="25"/>
      <c r="F23" s="27"/>
    </row>
    <row r="24" spans="1:6" ht="12.75" customHeight="1" x14ac:dyDescent="0.15">
      <c r="A24" s="3" t="s">
        <v>4</v>
      </c>
      <c r="B24" s="26" t="s">
        <v>29</v>
      </c>
      <c r="C24" s="3" t="s">
        <v>126</v>
      </c>
      <c r="D24" s="13" t="s">
        <v>85</v>
      </c>
      <c r="E24" s="25">
        <v>3</v>
      </c>
      <c r="F24" s="27">
        <f>$B$10*E24</f>
        <v>34.08</v>
      </c>
    </row>
    <row r="25" spans="1:6" ht="12.75" customHeight="1" x14ac:dyDescent="0.15">
      <c r="A25" s="3" t="s">
        <v>14</v>
      </c>
      <c r="B25" s="26" t="s">
        <v>31</v>
      </c>
      <c r="C25" s="3" t="s">
        <v>84</v>
      </c>
      <c r="D25" s="13" t="s">
        <v>86</v>
      </c>
      <c r="E25" s="25">
        <v>0.11</v>
      </c>
      <c r="F25" s="27">
        <f>$B$11*30*E25</f>
        <v>3.4056000000000002</v>
      </c>
    </row>
    <row r="26" spans="1:6" ht="12.75" customHeight="1" x14ac:dyDescent="0.15">
      <c r="E26" s="25"/>
      <c r="F26" s="27"/>
    </row>
    <row r="27" spans="1:6" ht="12.75" customHeight="1" x14ac:dyDescent="0.15">
      <c r="A27" s="7" t="s">
        <v>5</v>
      </c>
      <c r="B27" s="53"/>
      <c r="C27" s="7" t="s">
        <v>127</v>
      </c>
      <c r="D27" s="53"/>
      <c r="E27" s="25"/>
      <c r="F27" s="27"/>
    </row>
    <row r="28" spans="1:6" ht="12.75" customHeight="1" x14ac:dyDescent="0.15">
      <c r="A28" s="3" t="s">
        <v>1</v>
      </c>
      <c r="B28" s="26" t="s">
        <v>29</v>
      </c>
      <c r="C28" s="3" t="s">
        <v>83</v>
      </c>
      <c r="D28" s="13" t="s">
        <v>85</v>
      </c>
      <c r="E28" s="25">
        <v>2</v>
      </c>
      <c r="F28" s="27">
        <f>$B$10*E28</f>
        <v>22.72</v>
      </c>
    </row>
    <row r="29" spans="1:6" ht="12.75" customHeight="1" x14ac:dyDescent="0.15">
      <c r="A29" s="3" t="s">
        <v>14</v>
      </c>
      <c r="B29" s="26" t="s">
        <v>31</v>
      </c>
      <c r="C29" s="3" t="s">
        <v>84</v>
      </c>
      <c r="D29" s="13" t="s">
        <v>86</v>
      </c>
      <c r="E29" s="25">
        <v>7.3999999999999996E-2</v>
      </c>
      <c r="F29" s="27">
        <f>$B$11*30*E29</f>
        <v>2.2910399999999997</v>
      </c>
    </row>
    <row r="30" spans="1:6" ht="12.75" customHeight="1" x14ac:dyDescent="0.15">
      <c r="A30" s="7" t="s">
        <v>5</v>
      </c>
      <c r="B30" s="53"/>
      <c r="C30" s="7" t="s">
        <v>127</v>
      </c>
      <c r="D30" s="53"/>
      <c r="E30" s="25"/>
      <c r="F30" s="27"/>
    </row>
    <row r="31" spans="1:6" ht="12.75" customHeight="1" x14ac:dyDescent="0.15">
      <c r="A31" s="3" t="s">
        <v>2</v>
      </c>
      <c r="B31" s="26" t="s">
        <v>29</v>
      </c>
      <c r="C31" s="3" t="s">
        <v>124</v>
      </c>
      <c r="D31" s="13" t="s">
        <v>85</v>
      </c>
      <c r="E31" s="25">
        <v>3</v>
      </c>
      <c r="F31" s="27">
        <f>$B$10*E31</f>
        <v>34.08</v>
      </c>
    </row>
    <row r="32" spans="1:6" ht="12.75" customHeight="1" x14ac:dyDescent="0.15">
      <c r="A32" s="3" t="s">
        <v>14</v>
      </c>
      <c r="B32" s="26" t="s">
        <v>31</v>
      </c>
      <c r="C32" s="3" t="s">
        <v>84</v>
      </c>
      <c r="D32" s="13" t="s">
        <v>86</v>
      </c>
      <c r="E32" s="25">
        <v>0.11</v>
      </c>
      <c r="F32" s="27">
        <f>$B$11*30*E32</f>
        <v>3.4056000000000002</v>
      </c>
    </row>
    <row r="33" spans="1:6" ht="12.75" customHeight="1" x14ac:dyDescent="0.15">
      <c r="A33" s="7" t="s">
        <v>5</v>
      </c>
      <c r="B33" s="53"/>
      <c r="C33" s="7" t="s">
        <v>127</v>
      </c>
      <c r="D33" s="53"/>
      <c r="E33" s="25"/>
      <c r="F33" s="27"/>
    </row>
    <row r="34" spans="1:6" ht="12.75" customHeight="1" x14ac:dyDescent="0.15">
      <c r="A34" s="3" t="s">
        <v>3</v>
      </c>
      <c r="B34" s="26" t="s">
        <v>29</v>
      </c>
      <c r="C34" s="3" t="s">
        <v>125</v>
      </c>
      <c r="D34" s="13" t="s">
        <v>85</v>
      </c>
      <c r="E34" s="25">
        <v>3.75</v>
      </c>
      <c r="F34" s="27">
        <f>$B$10*E34</f>
        <v>42.599999999999994</v>
      </c>
    </row>
    <row r="35" spans="1:6" ht="12.75" customHeight="1" x14ac:dyDescent="0.15">
      <c r="A35" s="3" t="s">
        <v>14</v>
      </c>
      <c r="B35" s="26" t="s">
        <v>31</v>
      </c>
      <c r="C35" s="3" t="s">
        <v>84</v>
      </c>
      <c r="D35" s="13" t="s">
        <v>86</v>
      </c>
      <c r="E35" s="25">
        <v>0.13800000000000001</v>
      </c>
      <c r="F35" s="27">
        <f>$B$11*30*E35</f>
        <v>4.2724800000000007</v>
      </c>
    </row>
    <row r="36" spans="1:6" ht="12.75" customHeight="1" x14ac:dyDescent="0.15">
      <c r="A36" s="7" t="s">
        <v>5</v>
      </c>
      <c r="B36" s="53"/>
      <c r="C36" s="7" t="s">
        <v>127</v>
      </c>
      <c r="D36" s="53"/>
      <c r="E36" s="25"/>
      <c r="F36" s="27"/>
    </row>
    <row r="37" spans="1:6" ht="12.75" customHeight="1" x14ac:dyDescent="0.15">
      <c r="A37" s="3" t="s">
        <v>4</v>
      </c>
      <c r="B37" s="26" t="s">
        <v>29</v>
      </c>
      <c r="C37" s="3" t="s">
        <v>126</v>
      </c>
      <c r="D37" s="13" t="s">
        <v>85</v>
      </c>
      <c r="E37" s="25">
        <v>4.5</v>
      </c>
      <c r="F37" s="27">
        <f>$B$10*E37</f>
        <v>51.12</v>
      </c>
    </row>
    <row r="38" spans="1:6" ht="12.75" customHeight="1" x14ac:dyDescent="0.15">
      <c r="A38" s="3" t="s">
        <v>14</v>
      </c>
      <c r="B38" s="26" t="s">
        <v>31</v>
      </c>
      <c r="C38" s="3" t="s">
        <v>84</v>
      </c>
      <c r="D38" s="13" t="s">
        <v>86</v>
      </c>
      <c r="E38" s="25">
        <v>0.16500000000000001</v>
      </c>
      <c r="F38" s="27">
        <f>$B$11*30*E38</f>
        <v>5.1084000000000005</v>
      </c>
    </row>
    <row r="39" spans="1:6" ht="12.75" customHeight="1" x14ac:dyDescent="0.15">
      <c r="E39" s="28"/>
      <c r="F39" s="29"/>
    </row>
    <row r="40" spans="1:6" ht="12.75" customHeight="1" x14ac:dyDescent="0.15">
      <c r="A40" s="7" t="s">
        <v>7</v>
      </c>
      <c r="B40" s="53"/>
      <c r="C40" s="7" t="s">
        <v>128</v>
      </c>
      <c r="D40" s="53"/>
      <c r="E40" s="25"/>
      <c r="F40" s="27"/>
    </row>
    <row r="41" spans="1:6" ht="12.75" customHeight="1" x14ac:dyDescent="0.15">
      <c r="A41" s="3" t="s">
        <v>1</v>
      </c>
      <c r="B41" s="26" t="s">
        <v>29</v>
      </c>
      <c r="C41" s="3" t="s">
        <v>83</v>
      </c>
      <c r="D41" s="13" t="s">
        <v>85</v>
      </c>
      <c r="E41" s="25">
        <v>2.92</v>
      </c>
      <c r="F41" s="27">
        <f>$B$10*E41</f>
        <v>33.171199999999999</v>
      </c>
    </row>
    <row r="42" spans="1:6" ht="12.75" customHeight="1" x14ac:dyDescent="0.15">
      <c r="A42" s="3" t="s">
        <v>14</v>
      </c>
      <c r="B42" s="26" t="s">
        <v>31</v>
      </c>
      <c r="C42" s="3" t="s">
        <v>84</v>
      </c>
      <c r="D42" s="13" t="s">
        <v>86</v>
      </c>
      <c r="E42" s="25">
        <v>0.107</v>
      </c>
      <c r="F42" s="27">
        <f>$B$11*30*E42</f>
        <v>3.3127200000000001</v>
      </c>
    </row>
    <row r="43" spans="1:6" ht="12.75" customHeight="1" x14ac:dyDescent="0.15">
      <c r="A43" s="7" t="s">
        <v>7</v>
      </c>
      <c r="B43" s="53"/>
      <c r="C43" s="7" t="s">
        <v>128</v>
      </c>
      <c r="D43" s="53"/>
      <c r="E43" s="25"/>
      <c r="F43" s="27"/>
    </row>
    <row r="44" spans="1:6" ht="12.75" customHeight="1" x14ac:dyDescent="0.15">
      <c r="A44" s="3" t="s">
        <v>6</v>
      </c>
      <c r="B44" s="26" t="s">
        <v>29</v>
      </c>
      <c r="C44" s="3" t="s">
        <v>131</v>
      </c>
      <c r="D44" s="13" t="s">
        <v>85</v>
      </c>
      <c r="E44" s="25">
        <v>4.38</v>
      </c>
      <c r="F44" s="27">
        <f>$B$10*E44</f>
        <v>49.756799999999998</v>
      </c>
    </row>
    <row r="45" spans="1:6" ht="12.75" customHeight="1" x14ac:dyDescent="0.15">
      <c r="A45" s="3" t="s">
        <v>14</v>
      </c>
      <c r="B45" s="26" t="s">
        <v>31</v>
      </c>
      <c r="C45" s="3" t="s">
        <v>84</v>
      </c>
      <c r="D45" s="13" t="s">
        <v>86</v>
      </c>
      <c r="E45" s="25">
        <v>0.161</v>
      </c>
      <c r="F45" s="27">
        <f>$B$11*30*E45</f>
        <v>4.9845600000000001</v>
      </c>
    </row>
    <row r="46" spans="1:6" ht="12.75" customHeight="1" x14ac:dyDescent="0.15">
      <c r="A46" s="7" t="s">
        <v>8</v>
      </c>
      <c r="B46" s="53"/>
      <c r="C46" s="7" t="s">
        <v>130</v>
      </c>
      <c r="D46" s="53"/>
      <c r="E46" s="25"/>
      <c r="F46" s="27"/>
    </row>
    <row r="47" spans="1:6" ht="12.75" customHeight="1" x14ac:dyDescent="0.15">
      <c r="A47" s="3" t="s">
        <v>1</v>
      </c>
      <c r="B47" s="26" t="s">
        <v>29</v>
      </c>
      <c r="C47" s="3" t="s">
        <v>83</v>
      </c>
      <c r="D47" s="13" t="s">
        <v>85</v>
      </c>
      <c r="E47" s="25">
        <v>1.46</v>
      </c>
      <c r="F47" s="27">
        <f>$B$10*E47</f>
        <v>16.585599999999999</v>
      </c>
    </row>
    <row r="48" spans="1:6" ht="12.75" customHeight="1" x14ac:dyDescent="0.15">
      <c r="A48" s="3" t="s">
        <v>14</v>
      </c>
      <c r="B48" s="26" t="s">
        <v>31</v>
      </c>
      <c r="C48" s="3" t="s">
        <v>84</v>
      </c>
      <c r="D48" s="13" t="s">
        <v>86</v>
      </c>
      <c r="E48" s="25">
        <v>5.3999999999999999E-2</v>
      </c>
      <c r="F48" s="27">
        <f>$B$11*30*E48</f>
        <v>1.67184</v>
      </c>
    </row>
    <row r="49" spans="1:6" ht="12.75" customHeight="1" x14ac:dyDescent="0.15">
      <c r="A49" s="7" t="s">
        <v>8</v>
      </c>
      <c r="B49" s="53"/>
      <c r="C49" s="7" t="s">
        <v>130</v>
      </c>
      <c r="D49" s="53"/>
      <c r="E49" s="25"/>
      <c r="F49" s="27"/>
    </row>
    <row r="50" spans="1:6" ht="12.75" customHeight="1" x14ac:dyDescent="0.15">
      <c r="A50" s="3" t="s">
        <v>6</v>
      </c>
      <c r="B50" s="26" t="s">
        <v>29</v>
      </c>
      <c r="C50" s="3" t="s">
        <v>131</v>
      </c>
      <c r="D50" s="13" t="s">
        <v>85</v>
      </c>
      <c r="E50" s="25">
        <v>2.17</v>
      </c>
      <c r="F50" s="27">
        <f>$B$10*E50</f>
        <v>24.651199999999999</v>
      </c>
    </row>
    <row r="51" spans="1:6" ht="12.75" customHeight="1" x14ac:dyDescent="0.15">
      <c r="A51" s="3" t="s">
        <v>14</v>
      </c>
      <c r="B51" s="26" t="s">
        <v>31</v>
      </c>
      <c r="C51" s="3" t="s">
        <v>84</v>
      </c>
      <c r="D51" s="13" t="s">
        <v>86</v>
      </c>
      <c r="E51" s="25">
        <v>0.08</v>
      </c>
      <c r="F51" s="27">
        <f>$B$11*30*E51</f>
        <v>2.4768000000000003</v>
      </c>
    </row>
    <row r="52" spans="1:6" ht="12.75" customHeight="1" x14ac:dyDescent="0.15">
      <c r="E52" s="25"/>
      <c r="F52" s="27"/>
    </row>
    <row r="53" spans="1:6" ht="12.75" customHeight="1" x14ac:dyDescent="0.15">
      <c r="A53" s="15" t="s">
        <v>11</v>
      </c>
      <c r="B53" s="4" t="s">
        <v>30</v>
      </c>
      <c r="C53" s="15" t="s">
        <v>132</v>
      </c>
      <c r="D53" s="13" t="s">
        <v>192</v>
      </c>
      <c r="E53" s="25">
        <v>1.1000000000000001</v>
      </c>
      <c r="F53" s="27">
        <f>$B$11*15*E53</f>
        <v>17.028000000000002</v>
      </c>
    </row>
    <row r="54" spans="1:6" ht="12.75" customHeight="1" x14ac:dyDescent="0.15">
      <c r="A54" s="30"/>
      <c r="E54" s="31"/>
      <c r="F54" s="21"/>
    </row>
    <row r="55" spans="1:6" ht="12.75" customHeight="1" x14ac:dyDescent="0.15">
      <c r="A55" s="30"/>
      <c r="E55" s="50" t="s">
        <v>162</v>
      </c>
      <c r="F55" s="24" t="s">
        <v>82</v>
      </c>
    </row>
    <row r="56" spans="1:6" ht="12.75" customHeight="1" x14ac:dyDescent="0.15">
      <c r="A56" s="83" t="s">
        <v>9</v>
      </c>
      <c r="B56" s="84"/>
      <c r="C56" s="83" t="s">
        <v>189</v>
      </c>
      <c r="D56" s="84"/>
      <c r="E56" s="50" t="s">
        <v>163</v>
      </c>
      <c r="F56" s="49" t="s">
        <v>164</v>
      </c>
    </row>
    <row r="57" spans="1:6" ht="12.75" customHeight="1" x14ac:dyDescent="0.15">
      <c r="A57" s="3" t="s">
        <v>27</v>
      </c>
      <c r="B57" s="13" t="s">
        <v>37</v>
      </c>
      <c r="C57" s="3" t="s">
        <v>190</v>
      </c>
      <c r="D57" s="13" t="s">
        <v>87</v>
      </c>
      <c r="E57" s="25">
        <v>2</v>
      </c>
      <c r="F57" s="19">
        <f>$B$11*E57</f>
        <v>2.0640000000000001</v>
      </c>
    </row>
    <row r="58" spans="1:6" ht="12.75" customHeight="1" x14ac:dyDescent="0.15">
      <c r="A58" s="3" t="s">
        <v>10</v>
      </c>
      <c r="B58" s="13" t="s">
        <v>37</v>
      </c>
      <c r="C58" s="3" t="s">
        <v>191</v>
      </c>
      <c r="D58" s="13" t="s">
        <v>87</v>
      </c>
      <c r="E58" s="25">
        <v>1</v>
      </c>
      <c r="F58" s="19">
        <f>$B$11*E58</f>
        <v>1.032</v>
      </c>
    </row>
    <row r="59" spans="1:6" ht="12.75" customHeight="1" x14ac:dyDescent="0.15">
      <c r="E59" s="28"/>
      <c r="F59" s="32"/>
    </row>
    <row r="60" spans="1:6" ht="12.75" customHeight="1" x14ac:dyDescent="0.15">
      <c r="A60" s="15" t="s">
        <v>15</v>
      </c>
      <c r="B60" s="13" t="s">
        <v>37</v>
      </c>
      <c r="C60" s="15" t="s">
        <v>139</v>
      </c>
      <c r="D60" s="13" t="s">
        <v>87</v>
      </c>
      <c r="E60" s="25">
        <v>48.042000000000002</v>
      </c>
      <c r="F60" s="19">
        <f>$B$11*E60</f>
        <v>49.579344000000006</v>
      </c>
    </row>
    <row r="61" spans="1:6" ht="12.75" customHeight="1" x14ac:dyDescent="0.15">
      <c r="E61" s="28"/>
      <c r="F61" s="32"/>
    </row>
    <row r="62" spans="1:6" ht="12.75" customHeight="1" x14ac:dyDescent="0.15">
      <c r="A62" s="15" t="s">
        <v>16</v>
      </c>
      <c r="B62" s="13" t="s">
        <v>37</v>
      </c>
      <c r="C62" s="15" t="s">
        <v>140</v>
      </c>
      <c r="D62" s="13" t="s">
        <v>87</v>
      </c>
      <c r="E62" s="25">
        <v>24.02</v>
      </c>
      <c r="F62" s="19">
        <f>$B$11*E62</f>
        <v>24.788640000000001</v>
      </c>
    </row>
    <row r="63" spans="1:6" ht="12.75" customHeight="1" x14ac:dyDescent="0.15">
      <c r="E63" s="28"/>
      <c r="F63" s="32"/>
    </row>
    <row r="64" spans="1:6" ht="12.75" customHeight="1" x14ac:dyDescent="0.15">
      <c r="A64" s="15" t="s">
        <v>12</v>
      </c>
      <c r="B64" s="4" t="s">
        <v>36</v>
      </c>
      <c r="C64" s="15" t="s">
        <v>141</v>
      </c>
      <c r="D64" s="4" t="s">
        <v>142</v>
      </c>
      <c r="E64" s="25">
        <v>2</v>
      </c>
      <c r="F64" s="19">
        <f>$B$11*E64</f>
        <v>2.0640000000000001</v>
      </c>
    </row>
    <row r="65" spans="1:6" ht="12.75" customHeight="1" x14ac:dyDescent="0.15">
      <c r="E65" s="28"/>
      <c r="F65" s="32"/>
    </row>
    <row r="66" spans="1:6" ht="12.75" customHeight="1" x14ac:dyDescent="0.15">
      <c r="A66" s="15" t="s">
        <v>13</v>
      </c>
      <c r="B66" s="4" t="s">
        <v>35</v>
      </c>
      <c r="C66" s="15" t="s">
        <v>143</v>
      </c>
      <c r="D66" s="4" t="s">
        <v>144</v>
      </c>
      <c r="E66" s="25">
        <v>6.0049999999999999</v>
      </c>
      <c r="F66" s="19">
        <f>$B$11*E66</f>
        <v>6.1971600000000002</v>
      </c>
    </row>
    <row r="67" spans="1:6" x14ac:dyDescent="0.15">
      <c r="E67" s="31"/>
      <c r="F67" s="29"/>
    </row>
    <row r="68" spans="1:6" x14ac:dyDescent="0.15">
      <c r="E68" s="31"/>
      <c r="F68" s="29"/>
    </row>
    <row r="69" spans="1:6" x14ac:dyDescent="0.15">
      <c r="A69" s="82" t="s">
        <v>212</v>
      </c>
      <c r="B69" s="82"/>
      <c r="C69" s="82"/>
      <c r="D69" s="82"/>
      <c r="E69" s="82"/>
      <c r="F69" s="82"/>
    </row>
    <row r="70" spans="1:6" x14ac:dyDescent="0.15">
      <c r="A70" s="8"/>
      <c r="B70" s="8"/>
      <c r="C70" s="8"/>
      <c r="D70" s="8"/>
      <c r="E70" s="8"/>
      <c r="F70" s="8"/>
    </row>
    <row r="71" spans="1:6" x14ac:dyDescent="0.15">
      <c r="A71" s="15" t="s">
        <v>38</v>
      </c>
      <c r="B71" s="15"/>
      <c r="C71" s="5">
        <v>1.032</v>
      </c>
      <c r="D71" s="52"/>
      <c r="E71" s="31"/>
    </row>
    <row r="72" spans="1:6" ht="14" x14ac:dyDescent="0.15">
      <c r="A72" s="33" t="s">
        <v>34</v>
      </c>
      <c r="B72" s="33"/>
      <c r="C72" s="7" t="s">
        <v>193</v>
      </c>
      <c r="D72" s="53"/>
    </row>
    <row r="73" spans="1:6" ht="14" x14ac:dyDescent="0.15">
      <c r="A73" s="6" t="s">
        <v>32</v>
      </c>
      <c r="B73" s="6" t="s">
        <v>202</v>
      </c>
      <c r="C73" s="3" t="s">
        <v>194</v>
      </c>
      <c r="D73" s="13" t="s">
        <v>195</v>
      </c>
      <c r="E73" s="24" t="s">
        <v>28</v>
      </c>
      <c r="F73" s="23" t="s">
        <v>82</v>
      </c>
    </row>
    <row r="74" spans="1:6" ht="28" x14ac:dyDescent="0.15">
      <c r="A74" s="6" t="s">
        <v>33</v>
      </c>
      <c r="B74" s="80" t="s">
        <v>201</v>
      </c>
      <c r="C74" s="13"/>
      <c r="D74" s="4" t="s">
        <v>196</v>
      </c>
      <c r="E74" s="34">
        <v>1</v>
      </c>
      <c r="F74" s="35">
        <f>$B$11*E74</f>
        <v>1.032</v>
      </c>
    </row>
    <row r="75" spans="1:6" x14ac:dyDescent="0.15">
      <c r="E75" s="34">
        <v>0.3</v>
      </c>
      <c r="F75" s="35">
        <f>$B$11*E75</f>
        <v>0.30959999999999999</v>
      </c>
    </row>
    <row r="76" spans="1:6" ht="42" x14ac:dyDescent="0.15">
      <c r="A76" s="22" t="s">
        <v>17</v>
      </c>
      <c r="B76" s="80" t="s">
        <v>203</v>
      </c>
      <c r="C76" s="23" t="s">
        <v>197</v>
      </c>
      <c r="D76" s="80" t="s">
        <v>198</v>
      </c>
      <c r="E76" s="34"/>
      <c r="F76" s="36"/>
    </row>
    <row r="77" spans="1:6" ht="14" x14ac:dyDescent="0.15">
      <c r="A77" s="4" t="s">
        <v>32</v>
      </c>
      <c r="B77" s="4"/>
      <c r="C77" s="13"/>
      <c r="D77" s="13"/>
      <c r="E77" s="34"/>
      <c r="F77" s="35"/>
    </row>
    <row r="78" spans="1:6" ht="14" x14ac:dyDescent="0.15">
      <c r="A78" s="4" t="s">
        <v>33</v>
      </c>
      <c r="B78" s="4"/>
      <c r="C78" s="13"/>
      <c r="D78" s="13"/>
      <c r="E78" s="34">
        <v>1.5</v>
      </c>
      <c r="F78" s="35">
        <f>$B$11*E78</f>
        <v>1.548</v>
      </c>
    </row>
    <row r="79" spans="1:6" x14ac:dyDescent="0.15">
      <c r="A79" s="3" t="s">
        <v>18</v>
      </c>
      <c r="B79" s="3"/>
      <c r="C79" s="3" t="s">
        <v>149</v>
      </c>
      <c r="D79" s="13"/>
      <c r="E79" s="34">
        <v>0.45</v>
      </c>
      <c r="F79" s="35">
        <f>$B$11*E79</f>
        <v>0.46440000000000003</v>
      </c>
    </row>
    <row r="80" spans="1:6" x14ac:dyDescent="0.15">
      <c r="A80" s="3" t="s">
        <v>19</v>
      </c>
      <c r="B80" s="3"/>
      <c r="C80" s="3" t="s">
        <v>150</v>
      </c>
      <c r="D80" s="13"/>
      <c r="E80" s="34"/>
      <c r="F80" s="35"/>
    </row>
    <row r="81" spans="1:6" x14ac:dyDescent="0.15">
      <c r="A81" s="3" t="s">
        <v>20</v>
      </c>
      <c r="B81" s="3"/>
      <c r="C81" s="3" t="s">
        <v>151</v>
      </c>
      <c r="D81" s="13"/>
      <c r="E81" s="34"/>
      <c r="F81" s="35"/>
    </row>
    <row r="82" spans="1:6" x14ac:dyDescent="0.15">
      <c r="A82" s="3" t="s">
        <v>21</v>
      </c>
      <c r="B82" s="3"/>
      <c r="C82" s="3" t="s">
        <v>152</v>
      </c>
      <c r="D82" s="13"/>
      <c r="E82" s="34"/>
      <c r="F82" s="35"/>
    </row>
    <row r="83" spans="1:6" x14ac:dyDescent="0.15">
      <c r="A83" s="3" t="s">
        <v>22</v>
      </c>
      <c r="B83" s="3"/>
      <c r="C83" s="3" t="s">
        <v>153</v>
      </c>
      <c r="D83" s="13"/>
      <c r="E83" s="34"/>
      <c r="F83" s="35"/>
    </row>
    <row r="84" spans="1:6" x14ac:dyDescent="0.15">
      <c r="E84" s="31"/>
      <c r="F84" s="81"/>
    </row>
    <row r="85" spans="1:6" x14ac:dyDescent="0.15">
      <c r="A85" s="30" t="s">
        <v>23</v>
      </c>
      <c r="B85" s="30"/>
      <c r="C85" s="30" t="s">
        <v>154</v>
      </c>
      <c r="D85" s="30"/>
      <c r="E85" s="31"/>
      <c r="F85" s="81"/>
    </row>
    <row r="86" spans="1:6" x14ac:dyDescent="0.15">
      <c r="A86" s="3" t="s">
        <v>26</v>
      </c>
      <c r="B86" s="13" t="s">
        <v>204</v>
      </c>
      <c r="C86" s="3" t="s">
        <v>155</v>
      </c>
      <c r="D86" s="13" t="s">
        <v>199</v>
      </c>
      <c r="E86" s="34"/>
      <c r="F86" s="35"/>
    </row>
    <row r="87" spans="1:6" x14ac:dyDescent="0.15">
      <c r="A87" s="3" t="s">
        <v>25</v>
      </c>
      <c r="B87" s="13" t="s">
        <v>204</v>
      </c>
      <c r="C87" s="3" t="s">
        <v>156</v>
      </c>
      <c r="D87" s="13" t="s">
        <v>199</v>
      </c>
      <c r="E87" s="34"/>
      <c r="F87" s="35"/>
    </row>
    <row r="88" spans="1:6" x14ac:dyDescent="0.15">
      <c r="A88" s="3" t="s">
        <v>24</v>
      </c>
      <c r="B88" s="13" t="s">
        <v>205</v>
      </c>
      <c r="C88" s="3" t="s">
        <v>157</v>
      </c>
      <c r="D88" s="13" t="s">
        <v>200</v>
      </c>
      <c r="E88" s="34"/>
      <c r="F88" s="21"/>
    </row>
  </sheetData>
  <mergeCells count="12">
    <mergeCell ref="A69:F69"/>
    <mergeCell ref="A56:B56"/>
    <mergeCell ref="A1:F1"/>
    <mergeCell ref="A2:F2"/>
    <mergeCell ref="A12:C12"/>
    <mergeCell ref="A3:F3"/>
    <mergeCell ref="A4:F4"/>
    <mergeCell ref="C56:D56"/>
    <mergeCell ref="A5:F5"/>
    <mergeCell ref="A7:F7"/>
    <mergeCell ref="A6:F6"/>
    <mergeCell ref="A8:F8"/>
  </mergeCells>
  <pageMargins left="0.51181102362204722" right="0.51181102362204722" top="0.78740157480314965" bottom="0.78740157480314965" header="0.31496062992125984" footer="0.31496062992125984"/>
  <pageSetup paperSize="9" scale="55" fitToHeight="0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7C42-16F2-734B-96CD-DBD59FB53CC4}">
  <sheetPr>
    <tabColor rgb="FF92D050"/>
    <pageSetUpPr fitToPage="1"/>
  </sheetPr>
  <dimension ref="A1:E52"/>
  <sheetViews>
    <sheetView tabSelected="1" zoomScale="90" zoomScaleNormal="90" workbookViewId="0">
      <pane ySplit="13" topLeftCell="A14" activePane="bottomLeft" state="frozen"/>
      <selection pane="bottomLeft" activeCell="G20" sqref="G20"/>
    </sheetView>
  </sheetViews>
  <sheetFormatPr baseColWidth="10" defaultColWidth="11.5" defaultRowHeight="13" x14ac:dyDescent="0.15"/>
  <cols>
    <col min="1" max="2" width="112.6640625" style="1" customWidth="1"/>
    <col min="3" max="3" width="11.6640625" style="1" bestFit="1" customWidth="1"/>
    <col min="4" max="5" width="8.6640625" style="1" bestFit="1" customWidth="1"/>
    <col min="6" max="16384" width="11.5" style="1"/>
  </cols>
  <sheetData>
    <row r="1" spans="1:5" ht="16" x14ac:dyDescent="0.2">
      <c r="A1" s="85" t="s">
        <v>206</v>
      </c>
      <c r="B1" s="85"/>
      <c r="C1" s="85"/>
      <c r="D1" s="85"/>
      <c r="E1" s="85"/>
    </row>
    <row r="2" spans="1:5" ht="16" x14ac:dyDescent="0.2">
      <c r="A2" s="95" t="s">
        <v>104</v>
      </c>
      <c r="B2" s="95"/>
      <c r="C2" s="95"/>
      <c r="D2" s="95"/>
      <c r="E2" s="95"/>
    </row>
    <row r="3" spans="1:5" ht="19.5" customHeight="1" x14ac:dyDescent="0.2">
      <c r="A3" s="88" t="s">
        <v>216</v>
      </c>
      <c r="B3" s="88"/>
      <c r="C3" s="88"/>
      <c r="D3" s="88"/>
      <c r="E3" s="88"/>
    </row>
    <row r="4" spans="1:5" ht="19.5" customHeight="1" x14ac:dyDescent="0.2">
      <c r="A4" s="88" t="s">
        <v>217</v>
      </c>
      <c r="B4" s="88"/>
      <c r="C4" s="88"/>
      <c r="D4" s="88"/>
      <c r="E4" s="88"/>
    </row>
    <row r="5" spans="1:5" ht="19.5" customHeight="1" x14ac:dyDescent="0.2">
      <c r="A5" s="92" t="s">
        <v>211</v>
      </c>
      <c r="B5" s="92"/>
      <c r="C5" s="92"/>
      <c r="D5" s="92"/>
      <c r="E5" s="92"/>
    </row>
    <row r="6" spans="1:5" ht="19.5" customHeight="1" x14ac:dyDescent="0.2">
      <c r="A6" s="92" t="s">
        <v>215</v>
      </c>
      <c r="B6" s="92"/>
      <c r="C6" s="92"/>
      <c r="D6" s="92"/>
      <c r="E6" s="92"/>
    </row>
    <row r="7" spans="1:5" ht="19.5" customHeight="1" x14ac:dyDescent="0.2">
      <c r="A7" s="93" t="s">
        <v>213</v>
      </c>
      <c r="B7" s="93"/>
      <c r="C7" s="93"/>
      <c r="D7" s="93"/>
      <c r="E7" s="93"/>
    </row>
    <row r="8" spans="1:5" ht="19.5" customHeight="1" x14ac:dyDescent="0.2">
      <c r="A8" s="93" t="s">
        <v>214</v>
      </c>
      <c r="B8" s="93"/>
      <c r="C8" s="93"/>
      <c r="D8" s="93"/>
      <c r="E8" s="93"/>
    </row>
    <row r="9" spans="1:5" ht="12" customHeight="1" x14ac:dyDescent="0.15">
      <c r="A9" s="9"/>
      <c r="B9" s="9"/>
      <c r="C9" s="8"/>
    </row>
    <row r="10" spans="1:5" ht="16" x14ac:dyDescent="0.2">
      <c r="A10" s="94" t="s">
        <v>103</v>
      </c>
      <c r="B10" s="94"/>
      <c r="C10" s="94"/>
      <c r="D10" s="94"/>
      <c r="E10" s="94"/>
    </row>
    <row r="11" spans="1:5" x14ac:dyDescent="0.15">
      <c r="C11" s="14"/>
    </row>
    <row r="12" spans="1:5" x14ac:dyDescent="0.15">
      <c r="A12" s="66" t="s">
        <v>158</v>
      </c>
      <c r="B12" s="68">
        <v>16</v>
      </c>
      <c r="C12" s="65" t="s">
        <v>162</v>
      </c>
      <c r="D12" s="65" t="s">
        <v>49</v>
      </c>
      <c r="E12" s="65" t="s">
        <v>50</v>
      </c>
    </row>
    <row r="13" spans="1:5" x14ac:dyDescent="0.15">
      <c r="A13" s="66" t="s">
        <v>48</v>
      </c>
      <c r="B13" s="66" t="s">
        <v>187</v>
      </c>
      <c r="C13" s="65" t="s">
        <v>163</v>
      </c>
      <c r="D13" s="67">
        <v>1</v>
      </c>
      <c r="E13" s="65">
        <v>0.8</v>
      </c>
    </row>
    <row r="14" spans="1:5" ht="14" x14ac:dyDescent="0.15">
      <c r="A14" s="4" t="s">
        <v>51</v>
      </c>
      <c r="B14" s="4" t="s">
        <v>88</v>
      </c>
      <c r="C14" s="16">
        <v>1</v>
      </c>
      <c r="D14" s="17">
        <f t="shared" ref="D14:D19" si="0">$B$12*C14</f>
        <v>16</v>
      </c>
      <c r="E14" s="17">
        <f t="shared" ref="E14:E21" si="1">D14*$E$13</f>
        <v>12.8</v>
      </c>
    </row>
    <row r="15" spans="1:5" ht="14" x14ac:dyDescent="0.15">
      <c r="A15" s="46" t="s">
        <v>52</v>
      </c>
      <c r="B15" s="4" t="s">
        <v>89</v>
      </c>
      <c r="C15" s="47">
        <v>0.45</v>
      </c>
      <c r="D15" s="48">
        <f t="shared" si="0"/>
        <v>7.2</v>
      </c>
      <c r="E15" s="48">
        <f t="shared" si="1"/>
        <v>5.7600000000000007</v>
      </c>
    </row>
    <row r="16" spans="1:5" ht="14" x14ac:dyDescent="0.15">
      <c r="A16" s="46" t="s">
        <v>53</v>
      </c>
      <c r="B16" s="4" t="s">
        <v>90</v>
      </c>
      <c r="C16" s="47">
        <v>0.25</v>
      </c>
      <c r="D16" s="48">
        <f t="shared" si="0"/>
        <v>4</v>
      </c>
      <c r="E16" s="48">
        <f t="shared" si="1"/>
        <v>3.2</v>
      </c>
    </row>
    <row r="17" spans="1:5" ht="14" x14ac:dyDescent="0.15">
      <c r="A17" s="46" t="s">
        <v>54</v>
      </c>
      <c r="B17" s="4" t="s">
        <v>91</v>
      </c>
      <c r="C17" s="47">
        <v>0.5</v>
      </c>
      <c r="D17" s="48">
        <f t="shared" si="0"/>
        <v>8</v>
      </c>
      <c r="E17" s="48">
        <f t="shared" si="1"/>
        <v>6.4</v>
      </c>
    </row>
    <row r="18" spans="1:5" ht="14" x14ac:dyDescent="0.15">
      <c r="A18" s="46" t="s">
        <v>55</v>
      </c>
      <c r="B18" s="4" t="s">
        <v>92</v>
      </c>
      <c r="C18" s="47">
        <v>2</v>
      </c>
      <c r="D18" s="48">
        <f t="shared" si="0"/>
        <v>32</v>
      </c>
      <c r="E18" s="48">
        <f t="shared" si="1"/>
        <v>25.6</v>
      </c>
    </row>
    <row r="19" spans="1:5" ht="14" x14ac:dyDescent="0.15">
      <c r="A19" s="46" t="s">
        <v>56</v>
      </c>
      <c r="B19" s="4" t="s">
        <v>93</v>
      </c>
      <c r="C19" s="47">
        <v>0.25</v>
      </c>
      <c r="D19" s="48">
        <f t="shared" si="0"/>
        <v>4</v>
      </c>
      <c r="E19" s="48">
        <f t="shared" si="1"/>
        <v>3.2</v>
      </c>
    </row>
    <row r="20" spans="1:5" ht="28" x14ac:dyDescent="0.15">
      <c r="A20" s="46" t="s">
        <v>160</v>
      </c>
      <c r="B20" s="4" t="s">
        <v>161</v>
      </c>
      <c r="C20" s="47"/>
      <c r="D20" s="48">
        <f>D19/4</f>
        <v>1</v>
      </c>
      <c r="E20" s="48">
        <f t="shared" si="1"/>
        <v>0.8</v>
      </c>
    </row>
    <row r="21" spans="1:5" ht="14" x14ac:dyDescent="0.15">
      <c r="A21" s="46" t="s">
        <v>57</v>
      </c>
      <c r="B21" s="4" t="s">
        <v>94</v>
      </c>
      <c r="C21" s="47">
        <v>0.3</v>
      </c>
      <c r="D21" s="48">
        <f t="shared" ref="D21:D29" si="2">$B$12*C21</f>
        <v>4.8</v>
      </c>
      <c r="E21" s="48">
        <f t="shared" si="1"/>
        <v>3.84</v>
      </c>
    </row>
    <row r="22" spans="1:5" ht="14" x14ac:dyDescent="0.15">
      <c r="A22" s="4" t="s">
        <v>58</v>
      </c>
      <c r="B22" s="4" t="s">
        <v>95</v>
      </c>
      <c r="C22" s="16">
        <v>1.069</v>
      </c>
      <c r="D22" s="17">
        <f t="shared" si="2"/>
        <v>17.103999999999999</v>
      </c>
      <c r="E22" s="17">
        <f t="shared" ref="E22:E28" si="3">D22*$E$13</f>
        <v>13.683199999999999</v>
      </c>
    </row>
    <row r="23" spans="1:5" ht="14" x14ac:dyDescent="0.15">
      <c r="A23" s="4" t="s">
        <v>59</v>
      </c>
      <c r="B23" s="4" t="s">
        <v>96</v>
      </c>
      <c r="C23" s="16">
        <v>0.64800000000000002</v>
      </c>
      <c r="D23" s="17">
        <f t="shared" si="2"/>
        <v>10.368</v>
      </c>
      <c r="E23" s="17">
        <f t="shared" si="3"/>
        <v>8.2944000000000013</v>
      </c>
    </row>
    <row r="24" spans="1:5" ht="14" x14ac:dyDescent="0.15">
      <c r="A24" s="4" t="s">
        <v>60</v>
      </c>
      <c r="B24" s="4" t="s">
        <v>97</v>
      </c>
      <c r="C24" s="16">
        <v>0.28799999999999998</v>
      </c>
      <c r="D24" s="17">
        <f t="shared" si="2"/>
        <v>4.6079999999999997</v>
      </c>
      <c r="E24" s="17">
        <f t="shared" si="3"/>
        <v>3.6863999999999999</v>
      </c>
    </row>
    <row r="25" spans="1:5" ht="14" x14ac:dyDescent="0.15">
      <c r="A25" s="4" t="s">
        <v>61</v>
      </c>
      <c r="B25" s="4" t="s">
        <v>98</v>
      </c>
      <c r="C25" s="16">
        <v>0.14399999999999999</v>
      </c>
      <c r="D25" s="17">
        <f t="shared" si="2"/>
        <v>2.3039999999999998</v>
      </c>
      <c r="E25" s="17">
        <f t="shared" si="3"/>
        <v>1.8431999999999999</v>
      </c>
    </row>
    <row r="26" spans="1:5" ht="14" x14ac:dyDescent="0.15">
      <c r="A26" s="4" t="s">
        <v>62</v>
      </c>
      <c r="B26" s="4" t="s">
        <v>99</v>
      </c>
      <c r="C26" s="16">
        <v>0.28799999999999998</v>
      </c>
      <c r="D26" s="17">
        <f t="shared" si="2"/>
        <v>4.6079999999999997</v>
      </c>
      <c r="E26" s="17">
        <f t="shared" si="3"/>
        <v>3.6863999999999999</v>
      </c>
    </row>
    <row r="27" spans="1:5" ht="14" x14ac:dyDescent="0.15">
      <c r="A27" s="4" t="s">
        <v>63</v>
      </c>
      <c r="B27" s="4" t="s">
        <v>100</v>
      </c>
      <c r="C27" s="16">
        <v>0.216</v>
      </c>
      <c r="D27" s="17">
        <f t="shared" si="2"/>
        <v>3.456</v>
      </c>
      <c r="E27" s="17">
        <f t="shared" si="3"/>
        <v>2.7648000000000001</v>
      </c>
    </row>
    <row r="28" spans="1:5" ht="14" x14ac:dyDescent="0.15">
      <c r="A28" s="4" t="s">
        <v>64</v>
      </c>
      <c r="B28" s="4" t="s">
        <v>101</v>
      </c>
      <c r="C28" s="16">
        <v>0.14399999999999999</v>
      </c>
      <c r="D28" s="17">
        <f t="shared" si="2"/>
        <v>2.3039999999999998</v>
      </c>
      <c r="E28" s="17">
        <f t="shared" si="3"/>
        <v>1.8431999999999999</v>
      </c>
    </row>
    <row r="29" spans="1:5" ht="14" x14ac:dyDescent="0.15">
      <c r="A29" s="4" t="s">
        <v>65</v>
      </c>
      <c r="B29" s="4" t="s">
        <v>102</v>
      </c>
      <c r="C29" s="16">
        <v>0.24</v>
      </c>
      <c r="D29" s="17">
        <f t="shared" si="2"/>
        <v>3.84</v>
      </c>
      <c r="E29" s="17">
        <f t="shared" ref="E29" si="4">D29*$E$13</f>
        <v>3.0720000000000001</v>
      </c>
    </row>
    <row r="30" spans="1:5" x14ac:dyDescent="0.15">
      <c r="C30" s="18"/>
      <c r="D30" s="14"/>
      <c r="E30" s="14"/>
    </row>
    <row r="32" spans="1:5" ht="16" x14ac:dyDescent="0.2">
      <c r="A32" s="94" t="s">
        <v>119</v>
      </c>
      <c r="B32" s="94"/>
      <c r="C32" s="94"/>
      <c r="D32" s="94"/>
      <c r="E32" s="94"/>
    </row>
    <row r="33" spans="1:5" x14ac:dyDescent="0.15">
      <c r="C33" s="14"/>
    </row>
    <row r="34" spans="1:5" x14ac:dyDescent="0.15">
      <c r="A34" s="66" t="s">
        <v>159</v>
      </c>
      <c r="B34" s="68">
        <v>0.6</v>
      </c>
      <c r="C34" s="65" t="s">
        <v>162</v>
      </c>
      <c r="D34" s="65" t="s">
        <v>49</v>
      </c>
      <c r="E34" s="65" t="s">
        <v>50</v>
      </c>
    </row>
    <row r="35" spans="1:5" x14ac:dyDescent="0.15">
      <c r="A35" s="66" t="s">
        <v>48</v>
      </c>
      <c r="B35" s="66" t="s">
        <v>187</v>
      </c>
      <c r="C35" s="65" t="s">
        <v>163</v>
      </c>
      <c r="D35" s="67">
        <v>1</v>
      </c>
      <c r="E35" s="65">
        <v>0.8</v>
      </c>
    </row>
    <row r="36" spans="1:5" ht="14" x14ac:dyDescent="0.15">
      <c r="A36" s="4" t="s">
        <v>51</v>
      </c>
      <c r="B36" s="4" t="s">
        <v>88</v>
      </c>
      <c r="C36" s="16">
        <v>1</v>
      </c>
      <c r="D36" s="19">
        <v>0.6</v>
      </c>
      <c r="E36" s="19">
        <v>0.48</v>
      </c>
    </row>
    <row r="37" spans="1:5" ht="14" x14ac:dyDescent="0.15">
      <c r="A37" s="4" t="s">
        <v>66</v>
      </c>
      <c r="B37" s="4" t="s">
        <v>105</v>
      </c>
      <c r="C37" s="16">
        <v>0.5</v>
      </c>
      <c r="D37" s="19">
        <v>0.3</v>
      </c>
      <c r="E37" s="19">
        <v>0.24</v>
      </c>
    </row>
    <row r="38" spans="1:5" ht="14" x14ac:dyDescent="0.15">
      <c r="A38" s="4" t="s">
        <v>57</v>
      </c>
      <c r="B38" s="4" t="s">
        <v>94</v>
      </c>
      <c r="C38" s="16">
        <v>0.3</v>
      </c>
      <c r="D38" s="19">
        <v>0.18</v>
      </c>
      <c r="E38" s="19">
        <v>0.14399999999999999</v>
      </c>
    </row>
    <row r="39" spans="1:5" ht="14" x14ac:dyDescent="0.15">
      <c r="A39" s="4" t="s">
        <v>67</v>
      </c>
      <c r="B39" s="4" t="s">
        <v>106</v>
      </c>
      <c r="C39" s="16">
        <v>0.5</v>
      </c>
      <c r="D39" s="19">
        <v>0.3</v>
      </c>
      <c r="E39" s="19">
        <v>0.24</v>
      </c>
    </row>
    <row r="40" spans="1:5" ht="14" x14ac:dyDescent="0.15">
      <c r="A40" s="4" t="s">
        <v>68</v>
      </c>
      <c r="B40" s="4" t="s">
        <v>107</v>
      </c>
      <c r="C40" s="16">
        <v>0.5</v>
      </c>
      <c r="D40" s="19">
        <v>0.3</v>
      </c>
      <c r="E40" s="19">
        <v>0.24</v>
      </c>
    </row>
    <row r="41" spans="1:5" ht="14" x14ac:dyDescent="0.15">
      <c r="A41" s="4" t="s">
        <v>69</v>
      </c>
      <c r="B41" s="4" t="s">
        <v>108</v>
      </c>
      <c r="C41" s="16">
        <v>0.5</v>
      </c>
      <c r="D41" s="19">
        <v>0.3</v>
      </c>
      <c r="E41" s="19">
        <v>0.24</v>
      </c>
    </row>
    <row r="42" spans="1:5" ht="14" x14ac:dyDescent="0.15">
      <c r="A42" s="4" t="s">
        <v>70</v>
      </c>
      <c r="B42" s="4" t="s">
        <v>70</v>
      </c>
      <c r="C42" s="16">
        <v>0.2</v>
      </c>
      <c r="D42" s="19">
        <v>0.12</v>
      </c>
      <c r="E42" s="19">
        <v>9.6000000000000002E-2</v>
      </c>
    </row>
    <row r="43" spans="1:5" ht="14" x14ac:dyDescent="0.15">
      <c r="A43" s="4" t="s">
        <v>71</v>
      </c>
      <c r="B43" s="4" t="s">
        <v>109</v>
      </c>
      <c r="C43" s="16">
        <v>0.8</v>
      </c>
      <c r="D43" s="19">
        <v>0.48</v>
      </c>
      <c r="E43" s="19">
        <v>0.38400000000000001</v>
      </c>
    </row>
    <row r="44" spans="1:5" ht="14" x14ac:dyDescent="0.15">
      <c r="A44" s="4" t="s">
        <v>72</v>
      </c>
      <c r="B44" s="4" t="s">
        <v>110</v>
      </c>
      <c r="C44" s="16">
        <v>0.2</v>
      </c>
      <c r="D44" s="19">
        <v>0.12</v>
      </c>
      <c r="E44" s="19">
        <v>9.6000000000000002E-2</v>
      </c>
    </row>
    <row r="45" spans="1:5" ht="14" x14ac:dyDescent="0.15">
      <c r="A45" s="4" t="s">
        <v>73</v>
      </c>
      <c r="B45" s="4" t="s">
        <v>111</v>
      </c>
      <c r="C45" s="16">
        <v>2.5049999999999999</v>
      </c>
      <c r="D45" s="19">
        <v>1.5029999999999999</v>
      </c>
      <c r="E45" s="19">
        <v>1.2023999999999999</v>
      </c>
    </row>
    <row r="46" spans="1:5" ht="14" x14ac:dyDescent="0.15">
      <c r="A46" s="4" t="s">
        <v>74</v>
      </c>
      <c r="B46" s="4" t="s">
        <v>112</v>
      </c>
      <c r="C46" s="16">
        <v>3.2565</v>
      </c>
      <c r="D46" s="19">
        <v>1.9539</v>
      </c>
      <c r="E46" s="19">
        <v>1.5631200000000001</v>
      </c>
    </row>
    <row r="47" spans="1:5" ht="14" x14ac:dyDescent="0.15">
      <c r="A47" s="4" t="s">
        <v>75</v>
      </c>
      <c r="B47" s="4" t="s">
        <v>113</v>
      </c>
      <c r="C47" s="16">
        <v>3.7574999999999998</v>
      </c>
      <c r="D47" s="19">
        <v>2.2544999999999997</v>
      </c>
      <c r="E47" s="19">
        <v>1.8035999999999999</v>
      </c>
    </row>
    <row r="48" spans="1:5" ht="14" x14ac:dyDescent="0.15">
      <c r="A48" s="4" t="s">
        <v>76</v>
      </c>
      <c r="B48" s="4" t="s">
        <v>114</v>
      </c>
      <c r="C48" s="16">
        <v>4.38375</v>
      </c>
      <c r="D48" s="19">
        <v>2.6302499999999998</v>
      </c>
      <c r="E48" s="19">
        <v>2.1042000000000001</v>
      </c>
    </row>
    <row r="49" spans="1:5" ht="14" x14ac:dyDescent="0.15">
      <c r="A49" s="4" t="s">
        <v>77</v>
      </c>
      <c r="B49" s="4" t="s">
        <v>115</v>
      </c>
      <c r="C49" s="16">
        <v>3.7574999999999998</v>
      </c>
      <c r="D49" s="19">
        <v>7.74</v>
      </c>
      <c r="E49" s="19">
        <v>6.1920000000000002</v>
      </c>
    </row>
    <row r="50" spans="1:5" ht="14" x14ac:dyDescent="0.15">
      <c r="A50" s="4" t="s">
        <v>78</v>
      </c>
      <c r="B50" s="4" t="s">
        <v>116</v>
      </c>
      <c r="C50" s="16">
        <v>16.770000000000003</v>
      </c>
      <c r="D50" s="19">
        <v>10.061999999999999</v>
      </c>
      <c r="E50" s="19">
        <v>8.0495999999999999</v>
      </c>
    </row>
    <row r="51" spans="1:5" ht="14" x14ac:dyDescent="0.15">
      <c r="A51" s="4" t="s">
        <v>79</v>
      </c>
      <c r="B51" s="4" t="s">
        <v>117</v>
      </c>
      <c r="C51" s="16">
        <v>19.350000000000001</v>
      </c>
      <c r="D51" s="19">
        <v>11.61</v>
      </c>
      <c r="E51" s="19">
        <v>9.2880000000000003</v>
      </c>
    </row>
    <row r="52" spans="1:5" ht="14" x14ac:dyDescent="0.15">
      <c r="A52" s="4" t="s">
        <v>80</v>
      </c>
      <c r="B52" s="4" t="s">
        <v>118</v>
      </c>
      <c r="C52" s="16">
        <v>22.574999999999999</v>
      </c>
      <c r="D52" s="19">
        <v>13.545</v>
      </c>
      <c r="E52" s="19">
        <v>10.836</v>
      </c>
    </row>
  </sheetData>
  <mergeCells count="10">
    <mergeCell ref="A32:E32"/>
    <mergeCell ref="A2:E2"/>
    <mergeCell ref="A3:E3"/>
    <mergeCell ref="A10:E10"/>
    <mergeCell ref="A4:E4"/>
    <mergeCell ref="A1:E1"/>
    <mergeCell ref="A5:E5"/>
    <mergeCell ref="A6:E6"/>
    <mergeCell ref="A7:E7"/>
    <mergeCell ref="A8:E8"/>
  </mergeCells>
  <pageMargins left="0.51181102362204722" right="0.51181102362204722" top="0.78740157480314965" bottom="0.78740157480314965" header="0.31496062992125984" footer="0.31496062992125984"/>
  <pageSetup paperSize="9" scale="59" fitToHeight="0" orientation="landscape" r:id="rId1"/>
  <headerFooter>
    <oddHeader>&amp;A</oddHeader>
  </headerFooter>
  <ignoredErrors>
    <ignoredError sqref="D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3F3A8-3C40-4B47-96A7-A4FEE0CB1FD4}">
  <sheetPr>
    <tabColor rgb="FFFFFF00"/>
    <pageSetUpPr fitToPage="1"/>
  </sheetPr>
  <dimension ref="A1:F107"/>
  <sheetViews>
    <sheetView zoomScaleNormal="100" workbookViewId="0">
      <pane ySplit="13" topLeftCell="A14" activePane="bottomLeft" state="frozen"/>
      <selection pane="bottomLeft" activeCell="A15" sqref="A15:XFD15"/>
    </sheetView>
  </sheetViews>
  <sheetFormatPr baseColWidth="10" defaultColWidth="11.5" defaultRowHeight="13" x14ac:dyDescent="0.15"/>
  <cols>
    <col min="1" max="1" width="58.5" style="1" customWidth="1"/>
    <col min="2" max="2" width="37.83203125" style="1" customWidth="1"/>
    <col min="3" max="3" width="48" style="1" customWidth="1"/>
    <col min="4" max="4" width="41.83203125" style="1" customWidth="1"/>
    <col min="5" max="5" width="11.5" style="1" bestFit="1" customWidth="1"/>
    <col min="6" max="6" width="18.1640625" style="1" bestFit="1" customWidth="1"/>
    <col min="7" max="16384" width="11.5" style="1"/>
  </cols>
  <sheetData>
    <row r="1" spans="1:6" ht="16" x14ac:dyDescent="0.2">
      <c r="A1" s="98" t="s">
        <v>206</v>
      </c>
      <c r="B1" s="98"/>
      <c r="C1" s="98"/>
      <c r="D1" s="98"/>
      <c r="E1" s="98"/>
      <c r="F1" s="98"/>
    </row>
    <row r="2" spans="1:6" ht="19.5" customHeight="1" x14ac:dyDescent="0.2">
      <c r="A2" s="99" t="s">
        <v>104</v>
      </c>
      <c r="B2" s="99"/>
      <c r="C2" s="99"/>
      <c r="D2" s="99"/>
      <c r="E2" s="99"/>
      <c r="F2" s="99"/>
    </row>
    <row r="3" spans="1:6" ht="19.5" customHeight="1" x14ac:dyDescent="0.2">
      <c r="A3" s="88" t="s">
        <v>207</v>
      </c>
      <c r="B3" s="88"/>
      <c r="C3" s="88"/>
      <c r="D3" s="88"/>
      <c r="E3" s="88"/>
      <c r="F3" s="88"/>
    </row>
    <row r="4" spans="1:6" ht="19.5" customHeight="1" x14ac:dyDescent="0.2">
      <c r="A4" s="88" t="s">
        <v>208</v>
      </c>
      <c r="B4" s="88"/>
      <c r="C4" s="88"/>
      <c r="D4" s="88"/>
      <c r="E4" s="88"/>
      <c r="F4" s="88"/>
    </row>
    <row r="5" spans="1:6" ht="19.5" customHeight="1" x14ac:dyDescent="0.2">
      <c r="A5" s="92" t="s">
        <v>211</v>
      </c>
      <c r="B5" s="92"/>
      <c r="C5" s="92"/>
      <c r="D5" s="92"/>
      <c r="E5" s="92"/>
      <c r="F5" s="92"/>
    </row>
    <row r="6" spans="1:6" ht="19.5" customHeight="1" x14ac:dyDescent="0.2">
      <c r="A6" s="92" t="s">
        <v>215</v>
      </c>
      <c r="B6" s="92"/>
      <c r="C6" s="92"/>
      <c r="D6" s="92"/>
      <c r="E6" s="92"/>
      <c r="F6" s="92"/>
    </row>
    <row r="7" spans="1:6" ht="19.5" customHeight="1" x14ac:dyDescent="0.2">
      <c r="A7" s="93" t="s">
        <v>213</v>
      </c>
      <c r="B7" s="93"/>
      <c r="C7" s="93"/>
      <c r="D7" s="93"/>
      <c r="E7" s="93"/>
      <c r="F7" s="93"/>
    </row>
    <row r="8" spans="1:6" ht="19.5" customHeight="1" x14ac:dyDescent="0.2">
      <c r="A8" s="93" t="s">
        <v>214</v>
      </c>
      <c r="B8" s="93"/>
      <c r="C8" s="93"/>
      <c r="D8" s="93"/>
      <c r="E8" s="93"/>
      <c r="F8" s="93"/>
    </row>
    <row r="9" spans="1:6" ht="12.75" customHeight="1" x14ac:dyDescent="0.15">
      <c r="A9" s="9"/>
      <c r="B9" s="9"/>
      <c r="C9" s="9"/>
      <c r="D9" s="8"/>
    </row>
    <row r="10" spans="1:6" ht="12.75" customHeight="1" x14ac:dyDescent="0.15">
      <c r="A10" s="69" t="s">
        <v>165</v>
      </c>
      <c r="B10" s="70">
        <v>13.43</v>
      </c>
    </row>
    <row r="11" spans="1:6" ht="12.75" customHeight="1" x14ac:dyDescent="0.15">
      <c r="A11" s="69" t="s">
        <v>166</v>
      </c>
      <c r="B11" s="70">
        <v>1.36</v>
      </c>
    </row>
    <row r="12" spans="1:6" ht="12.75" customHeight="1" x14ac:dyDescent="0.15">
      <c r="A12" s="87"/>
      <c r="B12" s="87"/>
      <c r="C12" s="87"/>
      <c r="D12" s="87"/>
      <c r="E12" s="65" t="s">
        <v>162</v>
      </c>
      <c r="F12" s="72" t="s">
        <v>82</v>
      </c>
    </row>
    <row r="13" spans="1:6" ht="12.75" customHeight="1" x14ac:dyDescent="0.15">
      <c r="A13" s="69" t="s">
        <v>39</v>
      </c>
      <c r="B13" s="69" t="s">
        <v>40</v>
      </c>
      <c r="C13" s="69" t="s">
        <v>120</v>
      </c>
      <c r="D13" s="69" t="s">
        <v>121</v>
      </c>
      <c r="E13" s="71" t="s">
        <v>163</v>
      </c>
      <c r="F13" s="71" t="s">
        <v>164</v>
      </c>
    </row>
    <row r="14" spans="1:6" ht="12.75" customHeight="1" x14ac:dyDescent="0.15">
      <c r="A14" s="7" t="s">
        <v>0</v>
      </c>
      <c r="B14" s="53"/>
      <c r="C14" s="96" t="s">
        <v>122</v>
      </c>
      <c r="D14" s="97"/>
      <c r="E14" s="25"/>
      <c r="F14" s="13"/>
    </row>
    <row r="15" spans="1:6" ht="12.75" customHeight="1" x14ac:dyDescent="0.15">
      <c r="A15" s="3" t="s">
        <v>1</v>
      </c>
      <c r="B15" s="26" t="s">
        <v>29</v>
      </c>
      <c r="C15" s="3" t="s">
        <v>83</v>
      </c>
      <c r="D15" s="26" t="s">
        <v>85</v>
      </c>
      <c r="E15" s="40">
        <v>1</v>
      </c>
      <c r="F15" s="27">
        <v>13.43</v>
      </c>
    </row>
    <row r="16" spans="1:6" ht="12.75" customHeight="1" x14ac:dyDescent="0.15">
      <c r="A16" s="3" t="s">
        <v>14</v>
      </c>
      <c r="B16" s="26" t="s">
        <v>31</v>
      </c>
      <c r="C16" s="3" t="s">
        <v>84</v>
      </c>
      <c r="D16" s="26" t="s">
        <v>123</v>
      </c>
      <c r="E16" s="40">
        <v>3.2916666666666664E-2</v>
      </c>
      <c r="F16" s="19">
        <v>1.343</v>
      </c>
    </row>
    <row r="17" spans="1:6" ht="12.75" customHeight="1" x14ac:dyDescent="0.15">
      <c r="A17" s="7" t="s">
        <v>0</v>
      </c>
      <c r="B17" s="53"/>
      <c r="C17" s="96" t="s">
        <v>122</v>
      </c>
      <c r="D17" s="97"/>
      <c r="E17" s="40"/>
      <c r="F17" s="27"/>
    </row>
    <row r="18" spans="1:6" ht="12.75" customHeight="1" x14ac:dyDescent="0.15">
      <c r="A18" s="3" t="s">
        <v>2</v>
      </c>
      <c r="B18" s="26" t="s">
        <v>29</v>
      </c>
      <c r="C18" s="3" t="s">
        <v>124</v>
      </c>
      <c r="D18" s="26" t="s">
        <v>85</v>
      </c>
      <c r="E18" s="40">
        <v>1.5</v>
      </c>
      <c r="F18" s="27">
        <v>20.145</v>
      </c>
    </row>
    <row r="19" spans="1:6" ht="12.75" customHeight="1" x14ac:dyDescent="0.15">
      <c r="A19" s="3" t="s">
        <v>14</v>
      </c>
      <c r="B19" s="26" t="s">
        <v>31</v>
      </c>
      <c r="C19" s="3" t="s">
        <v>84</v>
      </c>
      <c r="D19" s="26" t="s">
        <v>123</v>
      </c>
      <c r="E19" s="40">
        <v>4.9374999999999995E-2</v>
      </c>
      <c r="F19" s="19">
        <v>2.0145</v>
      </c>
    </row>
    <row r="20" spans="1:6" ht="12.75" customHeight="1" x14ac:dyDescent="0.15">
      <c r="A20" s="7" t="s">
        <v>0</v>
      </c>
      <c r="B20" s="53"/>
      <c r="C20" s="96" t="s">
        <v>122</v>
      </c>
      <c r="D20" s="97"/>
      <c r="E20" s="40"/>
      <c r="F20" s="27"/>
    </row>
    <row r="21" spans="1:6" ht="12.75" customHeight="1" x14ac:dyDescent="0.15">
      <c r="A21" s="3" t="s">
        <v>3</v>
      </c>
      <c r="B21" s="26" t="s">
        <v>29</v>
      </c>
      <c r="C21" s="3" t="s">
        <v>125</v>
      </c>
      <c r="D21" s="26" t="s">
        <v>85</v>
      </c>
      <c r="E21" s="40">
        <v>2.25</v>
      </c>
      <c r="F21" s="27">
        <v>30.217500000000001</v>
      </c>
    </row>
    <row r="22" spans="1:6" ht="12.75" customHeight="1" x14ac:dyDescent="0.15">
      <c r="A22" s="3" t="s">
        <v>14</v>
      </c>
      <c r="B22" s="26" t="s">
        <v>31</v>
      </c>
      <c r="C22" s="3" t="s">
        <v>84</v>
      </c>
      <c r="D22" s="26" t="s">
        <v>123</v>
      </c>
      <c r="E22" s="40">
        <v>7.4062499999999989E-2</v>
      </c>
      <c r="F22" s="27">
        <v>3.0217499999999999</v>
      </c>
    </row>
    <row r="23" spans="1:6" ht="12.75" customHeight="1" x14ac:dyDescent="0.15">
      <c r="A23" s="7" t="s">
        <v>0</v>
      </c>
      <c r="B23" s="53"/>
      <c r="C23" s="96" t="s">
        <v>122</v>
      </c>
      <c r="D23" s="97"/>
      <c r="E23" s="40"/>
      <c r="F23" s="27"/>
    </row>
    <row r="24" spans="1:6" ht="12.75" customHeight="1" x14ac:dyDescent="0.15">
      <c r="A24" s="3" t="s">
        <v>4</v>
      </c>
      <c r="B24" s="26" t="s">
        <v>29</v>
      </c>
      <c r="C24" s="3" t="s">
        <v>126</v>
      </c>
      <c r="D24" s="26" t="s">
        <v>85</v>
      </c>
      <c r="E24" s="40">
        <v>3</v>
      </c>
      <c r="F24" s="27">
        <v>40.29</v>
      </c>
    </row>
    <row r="25" spans="1:6" ht="12.75" customHeight="1" x14ac:dyDescent="0.15">
      <c r="A25" s="3" t="s">
        <v>14</v>
      </c>
      <c r="B25" s="26" t="s">
        <v>31</v>
      </c>
      <c r="C25" s="3" t="s">
        <v>84</v>
      </c>
      <c r="D25" s="26" t="s">
        <v>123</v>
      </c>
      <c r="E25" s="40">
        <v>9.8749999999999991E-2</v>
      </c>
      <c r="F25" s="27">
        <v>4.0289999999999999</v>
      </c>
    </row>
    <row r="26" spans="1:6" ht="12.75" customHeight="1" x14ac:dyDescent="0.15">
      <c r="E26" s="41"/>
      <c r="F26" s="29"/>
    </row>
    <row r="27" spans="1:6" ht="12.75" customHeight="1" x14ac:dyDescent="0.15">
      <c r="A27" s="87"/>
      <c r="B27" s="87"/>
      <c r="C27" s="87"/>
      <c r="D27" s="87"/>
      <c r="E27" s="65" t="s">
        <v>162</v>
      </c>
      <c r="F27" s="72" t="s">
        <v>82</v>
      </c>
    </row>
    <row r="28" spans="1:6" ht="12.75" customHeight="1" x14ac:dyDescent="0.15">
      <c r="A28" s="69" t="s">
        <v>39</v>
      </c>
      <c r="B28" s="69" t="s">
        <v>40</v>
      </c>
      <c r="C28" s="69" t="s">
        <v>120</v>
      </c>
      <c r="D28" s="69" t="s">
        <v>121</v>
      </c>
      <c r="E28" s="71" t="s">
        <v>163</v>
      </c>
      <c r="F28" s="71" t="s">
        <v>164</v>
      </c>
    </row>
    <row r="29" spans="1:6" ht="12.75" customHeight="1" x14ac:dyDescent="0.15">
      <c r="A29" s="7" t="s">
        <v>5</v>
      </c>
      <c r="B29" s="53"/>
      <c r="C29" s="96" t="s">
        <v>127</v>
      </c>
      <c r="D29" s="97"/>
      <c r="E29" s="40"/>
      <c r="F29" s="27"/>
    </row>
    <row r="30" spans="1:6" ht="12.75" customHeight="1" x14ac:dyDescent="0.15">
      <c r="A30" s="3" t="s">
        <v>1</v>
      </c>
      <c r="B30" s="26" t="s">
        <v>29</v>
      </c>
      <c r="C30" s="3" t="s">
        <v>83</v>
      </c>
      <c r="D30" s="26" t="s">
        <v>85</v>
      </c>
      <c r="E30" s="40">
        <v>2</v>
      </c>
      <c r="F30" s="27">
        <v>26.86</v>
      </c>
    </row>
    <row r="31" spans="1:6" ht="12.75" customHeight="1" x14ac:dyDescent="0.15">
      <c r="A31" s="3" t="s">
        <v>14</v>
      </c>
      <c r="B31" s="26" t="s">
        <v>31</v>
      </c>
      <c r="C31" s="3" t="s">
        <v>84</v>
      </c>
      <c r="D31" s="26" t="s">
        <v>123</v>
      </c>
      <c r="E31" s="40">
        <v>6.5833333333333327E-2</v>
      </c>
      <c r="F31" s="27">
        <v>2.6859999999999999</v>
      </c>
    </row>
    <row r="32" spans="1:6" ht="12.75" customHeight="1" x14ac:dyDescent="0.15">
      <c r="A32" s="7" t="s">
        <v>5</v>
      </c>
      <c r="B32" s="53"/>
      <c r="C32" s="96" t="s">
        <v>127</v>
      </c>
      <c r="D32" s="97"/>
      <c r="E32" s="40"/>
      <c r="F32" s="27"/>
    </row>
    <row r="33" spans="1:6" ht="12.75" customHeight="1" x14ac:dyDescent="0.15">
      <c r="A33" s="3" t="s">
        <v>2</v>
      </c>
      <c r="B33" s="26" t="s">
        <v>29</v>
      </c>
      <c r="C33" s="3" t="s">
        <v>124</v>
      </c>
      <c r="D33" s="26" t="s">
        <v>85</v>
      </c>
      <c r="E33" s="40">
        <v>3</v>
      </c>
      <c r="F33" s="27">
        <v>40.29</v>
      </c>
    </row>
    <row r="34" spans="1:6" ht="12.75" customHeight="1" x14ac:dyDescent="0.15">
      <c r="A34" s="3" t="s">
        <v>14</v>
      </c>
      <c r="B34" s="26" t="s">
        <v>31</v>
      </c>
      <c r="C34" s="3" t="s">
        <v>84</v>
      </c>
      <c r="D34" s="26" t="s">
        <v>123</v>
      </c>
      <c r="E34" s="40">
        <v>9.8749999999999991E-2</v>
      </c>
      <c r="F34" s="27">
        <v>4.0289999999999999</v>
      </c>
    </row>
    <row r="35" spans="1:6" ht="12.75" customHeight="1" x14ac:dyDescent="0.15">
      <c r="A35" s="7" t="s">
        <v>5</v>
      </c>
      <c r="B35" s="53"/>
      <c r="C35" s="96" t="s">
        <v>127</v>
      </c>
      <c r="D35" s="97"/>
      <c r="E35" s="40"/>
      <c r="F35" s="27"/>
    </row>
    <row r="36" spans="1:6" ht="12.75" customHeight="1" x14ac:dyDescent="0.15">
      <c r="A36" s="3" t="s">
        <v>3</v>
      </c>
      <c r="B36" s="26" t="s">
        <v>29</v>
      </c>
      <c r="C36" s="3" t="s">
        <v>125</v>
      </c>
      <c r="D36" s="26" t="s">
        <v>85</v>
      </c>
      <c r="E36" s="40">
        <v>3.75</v>
      </c>
      <c r="F36" s="27">
        <v>50.362499999999997</v>
      </c>
    </row>
    <row r="37" spans="1:6" ht="12.75" customHeight="1" x14ac:dyDescent="0.15">
      <c r="A37" s="3" t="s">
        <v>14</v>
      </c>
      <c r="B37" s="26" t="s">
        <v>31</v>
      </c>
      <c r="C37" s="3" t="s">
        <v>84</v>
      </c>
      <c r="D37" s="26" t="s">
        <v>123</v>
      </c>
      <c r="E37" s="40">
        <v>0.12343749999999999</v>
      </c>
      <c r="F37" s="27">
        <v>5.0362499999999999</v>
      </c>
    </row>
    <row r="38" spans="1:6" ht="12.75" customHeight="1" x14ac:dyDescent="0.15">
      <c r="A38" s="7" t="s">
        <v>5</v>
      </c>
      <c r="B38" s="53"/>
      <c r="C38" s="96" t="s">
        <v>127</v>
      </c>
      <c r="D38" s="97"/>
      <c r="E38" s="40"/>
      <c r="F38" s="27"/>
    </row>
    <row r="39" spans="1:6" ht="12.75" customHeight="1" x14ac:dyDescent="0.15">
      <c r="A39" s="3" t="s">
        <v>4</v>
      </c>
      <c r="B39" s="26" t="s">
        <v>29</v>
      </c>
      <c r="C39" s="3" t="s">
        <v>126</v>
      </c>
      <c r="D39" s="26" t="s">
        <v>85</v>
      </c>
      <c r="E39" s="40">
        <v>4.5</v>
      </c>
      <c r="F39" s="27">
        <v>60.435000000000002</v>
      </c>
    </row>
    <row r="40" spans="1:6" ht="12.75" customHeight="1" x14ac:dyDescent="0.15">
      <c r="A40" s="3" t="s">
        <v>14</v>
      </c>
      <c r="B40" s="26" t="s">
        <v>31</v>
      </c>
      <c r="C40" s="3" t="s">
        <v>84</v>
      </c>
      <c r="D40" s="26" t="s">
        <v>123</v>
      </c>
      <c r="E40" s="40">
        <v>0.14812499999999998</v>
      </c>
      <c r="F40" s="27">
        <v>6.0434999999999999</v>
      </c>
    </row>
    <row r="41" spans="1:6" ht="12.75" customHeight="1" x14ac:dyDescent="0.15">
      <c r="E41" s="41"/>
      <c r="F41" s="29"/>
    </row>
    <row r="42" spans="1:6" ht="12.75" customHeight="1" x14ac:dyDescent="0.15">
      <c r="A42" s="87"/>
      <c r="B42" s="87"/>
      <c r="C42" s="87"/>
      <c r="D42" s="87"/>
      <c r="E42" s="65" t="s">
        <v>162</v>
      </c>
      <c r="F42" s="72" t="s">
        <v>82</v>
      </c>
    </row>
    <row r="43" spans="1:6" ht="12.75" customHeight="1" x14ac:dyDescent="0.15">
      <c r="A43" s="69" t="s">
        <v>39</v>
      </c>
      <c r="B43" s="69" t="s">
        <v>40</v>
      </c>
      <c r="C43" s="69" t="s">
        <v>120</v>
      </c>
      <c r="D43" s="69" t="s">
        <v>121</v>
      </c>
      <c r="E43" s="71" t="s">
        <v>163</v>
      </c>
      <c r="F43" s="71" t="s">
        <v>164</v>
      </c>
    </row>
    <row r="44" spans="1:6" ht="12.75" customHeight="1" x14ac:dyDescent="0.15">
      <c r="A44" s="7" t="s">
        <v>7</v>
      </c>
      <c r="B44" s="53"/>
      <c r="C44" s="96" t="s">
        <v>128</v>
      </c>
      <c r="D44" s="97"/>
      <c r="E44" s="40"/>
      <c r="F44" s="27"/>
    </row>
    <row r="45" spans="1:6" ht="12.75" customHeight="1" x14ac:dyDescent="0.15">
      <c r="A45" s="3" t="s">
        <v>1</v>
      </c>
      <c r="B45" s="26" t="s">
        <v>29</v>
      </c>
      <c r="C45" s="3" t="s">
        <v>83</v>
      </c>
      <c r="D45" s="26" t="s">
        <v>85</v>
      </c>
      <c r="E45" s="40">
        <v>2.92</v>
      </c>
      <c r="F45" s="27">
        <v>39.215599999999995</v>
      </c>
    </row>
    <row r="46" spans="1:6" ht="12.75" customHeight="1" x14ac:dyDescent="0.15">
      <c r="A46" s="3" t="s">
        <v>14</v>
      </c>
      <c r="B46" s="26" t="s">
        <v>31</v>
      </c>
      <c r="C46" s="3" t="s">
        <v>84</v>
      </c>
      <c r="D46" s="26" t="s">
        <v>123</v>
      </c>
      <c r="E46" s="40">
        <v>9.6116666666666642E-2</v>
      </c>
      <c r="F46" s="27">
        <v>3.9215599999999995</v>
      </c>
    </row>
    <row r="47" spans="1:6" ht="12.75" customHeight="1" x14ac:dyDescent="0.15">
      <c r="A47" s="7" t="s">
        <v>7</v>
      </c>
      <c r="B47" s="53"/>
      <c r="C47" s="96" t="s">
        <v>128</v>
      </c>
      <c r="D47" s="97"/>
      <c r="E47" s="40"/>
      <c r="F47" s="27"/>
    </row>
    <row r="48" spans="1:6" ht="12.75" customHeight="1" x14ac:dyDescent="0.15">
      <c r="A48" s="3" t="s">
        <v>6</v>
      </c>
      <c r="B48" s="26" t="s">
        <v>29</v>
      </c>
      <c r="C48" s="3" t="s">
        <v>129</v>
      </c>
      <c r="D48" s="26" t="s">
        <v>85</v>
      </c>
      <c r="E48" s="40">
        <v>4.38</v>
      </c>
      <c r="F48" s="27">
        <v>58.823399999999999</v>
      </c>
    </row>
    <row r="49" spans="1:6" ht="12.75" customHeight="1" x14ac:dyDescent="0.15">
      <c r="A49" s="3" t="s">
        <v>14</v>
      </c>
      <c r="B49" s="26" t="s">
        <v>31</v>
      </c>
      <c r="C49" s="3" t="s">
        <v>84</v>
      </c>
      <c r="D49" s="26" t="s">
        <v>123</v>
      </c>
      <c r="E49" s="40">
        <v>0.144175</v>
      </c>
      <c r="F49" s="27">
        <v>5.8823400000000001</v>
      </c>
    </row>
    <row r="50" spans="1:6" ht="12.75" customHeight="1" x14ac:dyDescent="0.15">
      <c r="A50" s="7" t="s">
        <v>8</v>
      </c>
      <c r="B50" s="53"/>
      <c r="C50" s="96" t="s">
        <v>130</v>
      </c>
      <c r="D50" s="97"/>
      <c r="E50" s="40"/>
      <c r="F50" s="27"/>
    </row>
    <row r="51" spans="1:6" ht="12.75" customHeight="1" x14ac:dyDescent="0.15">
      <c r="A51" s="3" t="s">
        <v>1</v>
      </c>
      <c r="B51" s="26" t="s">
        <v>29</v>
      </c>
      <c r="C51" s="3" t="s">
        <v>83</v>
      </c>
      <c r="D51" s="26" t="s">
        <v>85</v>
      </c>
      <c r="E51" s="40">
        <v>1.46</v>
      </c>
      <c r="F51" s="27">
        <v>19.607799999999997</v>
      </c>
    </row>
    <row r="52" spans="1:6" ht="12.75" customHeight="1" x14ac:dyDescent="0.15">
      <c r="A52" s="3" t="s">
        <v>14</v>
      </c>
      <c r="B52" s="26" t="s">
        <v>31</v>
      </c>
      <c r="C52" s="3" t="s">
        <v>84</v>
      </c>
      <c r="D52" s="26" t="s">
        <v>123</v>
      </c>
      <c r="E52" s="40">
        <v>4.8058333333333321E-2</v>
      </c>
      <c r="F52" s="27">
        <v>1.9607799999999997</v>
      </c>
    </row>
    <row r="53" spans="1:6" ht="12.75" customHeight="1" x14ac:dyDescent="0.15">
      <c r="A53" s="7" t="s">
        <v>8</v>
      </c>
      <c r="B53" s="53"/>
      <c r="C53" s="96" t="s">
        <v>130</v>
      </c>
      <c r="D53" s="97"/>
      <c r="E53" s="40"/>
      <c r="F53" s="27"/>
    </row>
    <row r="54" spans="1:6" ht="12.75" customHeight="1" x14ac:dyDescent="0.15">
      <c r="A54" s="3" t="s">
        <v>6</v>
      </c>
      <c r="B54" s="26" t="s">
        <v>29</v>
      </c>
      <c r="C54" s="3" t="s">
        <v>131</v>
      </c>
      <c r="D54" s="26" t="s">
        <v>85</v>
      </c>
      <c r="E54" s="40">
        <v>2.17</v>
      </c>
      <c r="F54" s="27">
        <v>29.143099999999997</v>
      </c>
    </row>
    <row r="55" spans="1:6" ht="12.75" customHeight="1" x14ac:dyDescent="0.15">
      <c r="A55" s="3" t="s">
        <v>14</v>
      </c>
      <c r="B55" s="26" t="s">
        <v>31</v>
      </c>
      <c r="C55" s="3" t="s">
        <v>84</v>
      </c>
      <c r="D55" s="26" t="s">
        <v>123</v>
      </c>
      <c r="E55" s="40">
        <v>7.1429166666666655E-2</v>
      </c>
      <c r="F55" s="27">
        <v>2.91431</v>
      </c>
    </row>
    <row r="56" spans="1:6" ht="12.75" customHeight="1" x14ac:dyDescent="0.15">
      <c r="E56" s="41"/>
      <c r="F56" s="29"/>
    </row>
    <row r="57" spans="1:6" ht="12.75" customHeight="1" x14ac:dyDescent="0.15">
      <c r="A57" s="87"/>
      <c r="B57" s="87"/>
      <c r="C57" s="87"/>
      <c r="D57" s="87"/>
      <c r="E57" s="65" t="s">
        <v>162</v>
      </c>
      <c r="F57" s="72" t="s">
        <v>82</v>
      </c>
    </row>
    <row r="58" spans="1:6" ht="12.75" customHeight="1" x14ac:dyDescent="0.15">
      <c r="A58" s="69" t="s">
        <v>39</v>
      </c>
      <c r="B58" s="69" t="s">
        <v>40</v>
      </c>
      <c r="C58" s="69" t="s">
        <v>120</v>
      </c>
      <c r="D58" s="69" t="s">
        <v>121</v>
      </c>
      <c r="E58" s="71" t="s">
        <v>163</v>
      </c>
      <c r="F58" s="71" t="s">
        <v>164</v>
      </c>
    </row>
    <row r="59" spans="1:6" ht="12.75" customHeight="1" x14ac:dyDescent="0.15">
      <c r="A59" s="15" t="s">
        <v>11</v>
      </c>
      <c r="B59" s="4" t="s">
        <v>30</v>
      </c>
      <c r="C59" s="15" t="s">
        <v>132</v>
      </c>
      <c r="D59" s="4" t="s">
        <v>133</v>
      </c>
      <c r="E59" s="40">
        <v>1.1098039215686275</v>
      </c>
      <c r="F59" s="27">
        <v>22.64</v>
      </c>
    </row>
    <row r="60" spans="1:6" ht="12.75" customHeight="1" x14ac:dyDescent="0.15">
      <c r="A60" s="30"/>
      <c r="B60" s="2"/>
      <c r="C60" s="2"/>
      <c r="D60" s="2"/>
      <c r="E60" s="38"/>
      <c r="F60" s="29"/>
    </row>
    <row r="61" spans="1:6" ht="12.75" customHeight="1" x14ac:dyDescent="0.15">
      <c r="A61" s="87"/>
      <c r="B61" s="87"/>
      <c r="C61" s="87"/>
      <c r="D61" s="87"/>
      <c r="E61" s="65" t="s">
        <v>162</v>
      </c>
      <c r="F61" s="72" t="s">
        <v>82</v>
      </c>
    </row>
    <row r="62" spans="1:6" ht="12.75" customHeight="1" x14ac:dyDescent="0.15">
      <c r="A62" s="69" t="s">
        <v>39</v>
      </c>
      <c r="B62" s="69" t="s">
        <v>40</v>
      </c>
      <c r="C62" s="69" t="s">
        <v>120</v>
      </c>
      <c r="D62" s="69" t="s">
        <v>121</v>
      </c>
      <c r="E62" s="71" t="s">
        <v>163</v>
      </c>
      <c r="F62" s="71" t="s">
        <v>164</v>
      </c>
    </row>
    <row r="63" spans="1:6" ht="12.75" customHeight="1" x14ac:dyDescent="0.15">
      <c r="A63" s="33" t="s">
        <v>81</v>
      </c>
      <c r="B63" s="54"/>
      <c r="C63" s="33" t="s">
        <v>134</v>
      </c>
      <c r="D63" s="54"/>
      <c r="E63" s="54"/>
      <c r="F63" s="54"/>
    </row>
    <row r="64" spans="1:6" ht="12.75" customHeight="1" x14ac:dyDescent="0.15">
      <c r="A64" s="3" t="s">
        <v>1</v>
      </c>
      <c r="B64" s="26" t="s">
        <v>29</v>
      </c>
      <c r="C64" s="3" t="s">
        <v>83</v>
      </c>
      <c r="D64" s="26" t="s">
        <v>85</v>
      </c>
      <c r="E64" s="25">
        <v>2.25</v>
      </c>
      <c r="F64" s="27">
        <v>30.217500000000001</v>
      </c>
    </row>
    <row r="65" spans="1:6" ht="12.75" customHeight="1" x14ac:dyDescent="0.15">
      <c r="A65" s="33" t="s">
        <v>81</v>
      </c>
      <c r="B65" s="54"/>
      <c r="C65" s="33" t="s">
        <v>134</v>
      </c>
      <c r="D65" s="54"/>
      <c r="E65" s="54"/>
      <c r="F65" s="54"/>
    </row>
    <row r="66" spans="1:6" ht="12.75" customHeight="1" x14ac:dyDescent="0.15">
      <c r="A66" s="3" t="s">
        <v>2</v>
      </c>
      <c r="B66" s="26" t="s">
        <v>29</v>
      </c>
      <c r="C66" s="3" t="s">
        <v>124</v>
      </c>
      <c r="D66" s="26" t="s">
        <v>85</v>
      </c>
      <c r="E66" s="25">
        <v>4.25</v>
      </c>
      <c r="F66" s="27">
        <v>57.077500000000001</v>
      </c>
    </row>
    <row r="67" spans="1:6" ht="12.75" customHeight="1" x14ac:dyDescent="0.15">
      <c r="A67" s="33" t="s">
        <v>81</v>
      </c>
      <c r="B67" s="54"/>
      <c r="C67" s="33" t="s">
        <v>134</v>
      </c>
      <c r="D67" s="54"/>
      <c r="E67" s="54"/>
      <c r="F67" s="54"/>
    </row>
    <row r="68" spans="1:6" ht="12.75" customHeight="1" x14ac:dyDescent="0.15">
      <c r="A68" s="3" t="s">
        <v>3</v>
      </c>
      <c r="B68" s="26" t="s">
        <v>29</v>
      </c>
      <c r="C68" s="3" t="s">
        <v>125</v>
      </c>
      <c r="D68" s="26" t="s">
        <v>85</v>
      </c>
      <c r="E68" s="25">
        <v>5.5</v>
      </c>
      <c r="F68" s="27">
        <v>73.864999999999995</v>
      </c>
    </row>
    <row r="69" spans="1:6" ht="12.75" customHeight="1" x14ac:dyDescent="0.15">
      <c r="A69" s="33" t="s">
        <v>81</v>
      </c>
      <c r="B69" s="54"/>
      <c r="C69" s="33" t="s">
        <v>134</v>
      </c>
      <c r="D69" s="54"/>
      <c r="E69" s="54"/>
      <c r="F69" s="54"/>
    </row>
    <row r="70" spans="1:6" ht="12.75" customHeight="1" x14ac:dyDescent="0.15">
      <c r="A70" s="3" t="s">
        <v>4</v>
      </c>
      <c r="B70" s="26" t="s">
        <v>29</v>
      </c>
      <c r="C70" s="3" t="s">
        <v>126</v>
      </c>
      <c r="D70" s="26" t="s">
        <v>85</v>
      </c>
      <c r="E70" s="25">
        <v>6.75</v>
      </c>
      <c r="F70" s="27">
        <v>90.652500000000003</v>
      </c>
    </row>
    <row r="71" spans="1:6" ht="12.75" customHeight="1" x14ac:dyDescent="0.15">
      <c r="A71" s="30"/>
      <c r="B71" s="2"/>
      <c r="C71" s="2"/>
      <c r="D71" s="2"/>
      <c r="E71" s="38"/>
      <c r="F71" s="29"/>
    </row>
    <row r="72" spans="1:6" ht="12.75" customHeight="1" x14ac:dyDescent="0.15">
      <c r="A72" s="87"/>
      <c r="B72" s="87"/>
      <c r="C72" s="87"/>
      <c r="D72" s="87"/>
      <c r="E72" s="65" t="s">
        <v>162</v>
      </c>
      <c r="F72" s="72" t="s">
        <v>82</v>
      </c>
    </row>
    <row r="73" spans="1:6" ht="12.75" customHeight="1" x14ac:dyDescent="0.15">
      <c r="A73" s="69" t="s">
        <v>39</v>
      </c>
      <c r="B73" s="69" t="s">
        <v>40</v>
      </c>
      <c r="C73" s="69" t="s">
        <v>120</v>
      </c>
      <c r="D73" s="69" t="s">
        <v>121</v>
      </c>
      <c r="E73" s="71" t="s">
        <v>163</v>
      </c>
      <c r="F73" s="71" t="s">
        <v>164</v>
      </c>
    </row>
    <row r="74" spans="1:6" ht="12.75" customHeight="1" x14ac:dyDescent="0.15">
      <c r="A74" s="83" t="s">
        <v>9</v>
      </c>
      <c r="B74" s="84"/>
      <c r="C74" s="83" t="s">
        <v>135</v>
      </c>
      <c r="D74" s="84"/>
      <c r="E74" s="49"/>
      <c r="F74" s="49"/>
    </row>
    <row r="75" spans="1:6" ht="12.75" customHeight="1" x14ac:dyDescent="0.15">
      <c r="A75" s="3" t="s">
        <v>27</v>
      </c>
      <c r="B75" s="13" t="s">
        <v>37</v>
      </c>
      <c r="C75" s="3" t="s">
        <v>136</v>
      </c>
      <c r="D75" s="13" t="s">
        <v>137</v>
      </c>
      <c r="E75" s="25">
        <v>2</v>
      </c>
      <c r="F75" s="19">
        <v>2.72</v>
      </c>
    </row>
    <row r="76" spans="1:6" ht="12.75" customHeight="1" x14ac:dyDescent="0.15">
      <c r="A76" s="3" t="s">
        <v>10</v>
      </c>
      <c r="B76" s="13" t="s">
        <v>37</v>
      </c>
      <c r="C76" s="56" t="s">
        <v>138</v>
      </c>
      <c r="D76" s="13" t="s">
        <v>137</v>
      </c>
      <c r="E76" s="25">
        <v>1</v>
      </c>
      <c r="F76" s="19">
        <v>1.36</v>
      </c>
    </row>
    <row r="77" spans="1:6" ht="12.75" customHeight="1" x14ac:dyDescent="0.15">
      <c r="E77" s="28"/>
      <c r="F77" s="32"/>
    </row>
    <row r="78" spans="1:6" ht="12.75" customHeight="1" x14ac:dyDescent="0.15">
      <c r="A78" s="15" t="s">
        <v>15</v>
      </c>
      <c r="B78" s="13" t="s">
        <v>37</v>
      </c>
      <c r="C78" s="15" t="s">
        <v>139</v>
      </c>
      <c r="D78" s="13" t="s">
        <v>137</v>
      </c>
      <c r="E78" s="25">
        <v>48.042000000000002</v>
      </c>
      <c r="F78" s="19">
        <v>65.337120000000013</v>
      </c>
    </row>
    <row r="79" spans="1:6" ht="12.75" customHeight="1" x14ac:dyDescent="0.15">
      <c r="E79" s="28"/>
      <c r="F79" s="32"/>
    </row>
    <row r="80" spans="1:6" ht="12.75" customHeight="1" x14ac:dyDescent="0.15">
      <c r="A80" s="15" t="s">
        <v>16</v>
      </c>
      <c r="B80" s="13" t="s">
        <v>37</v>
      </c>
      <c r="C80" s="15" t="s">
        <v>140</v>
      </c>
      <c r="D80" s="13" t="s">
        <v>137</v>
      </c>
      <c r="E80" s="25">
        <v>24.02</v>
      </c>
      <c r="F80" s="19">
        <v>32.667200000000001</v>
      </c>
    </row>
    <row r="81" spans="1:6" ht="12.75" customHeight="1" x14ac:dyDescent="0.15">
      <c r="E81" s="28"/>
      <c r="F81" s="32"/>
    </row>
    <row r="82" spans="1:6" ht="12.75" customHeight="1" x14ac:dyDescent="0.15">
      <c r="A82" s="15" t="s">
        <v>12</v>
      </c>
      <c r="B82" s="4" t="s">
        <v>36</v>
      </c>
      <c r="C82" s="15" t="s">
        <v>141</v>
      </c>
      <c r="D82" s="4" t="s">
        <v>142</v>
      </c>
      <c r="E82" s="25">
        <v>2</v>
      </c>
      <c r="F82" s="19">
        <v>2.72</v>
      </c>
    </row>
    <row r="83" spans="1:6" ht="12.75" customHeight="1" x14ac:dyDescent="0.15">
      <c r="E83" s="28"/>
      <c r="F83" s="32"/>
    </row>
    <row r="84" spans="1:6" ht="12.75" customHeight="1" x14ac:dyDescent="0.15">
      <c r="A84" s="15" t="s">
        <v>13</v>
      </c>
      <c r="B84" s="4" t="s">
        <v>35</v>
      </c>
      <c r="C84" s="15" t="s">
        <v>143</v>
      </c>
      <c r="D84" s="4" t="s">
        <v>144</v>
      </c>
      <c r="E84" s="25">
        <v>6.0049999999999999</v>
      </c>
      <c r="F84" s="19">
        <v>8.1668000000000003</v>
      </c>
    </row>
    <row r="85" spans="1:6" ht="12.75" customHeight="1" x14ac:dyDescent="0.15">
      <c r="E85" s="39"/>
      <c r="F85" s="29"/>
    </row>
    <row r="86" spans="1:6" ht="12.75" customHeight="1" x14ac:dyDescent="0.15">
      <c r="E86" s="39"/>
      <c r="F86" s="29"/>
    </row>
    <row r="87" spans="1:6" ht="12.75" customHeight="1" x14ac:dyDescent="0.15">
      <c r="E87" s="39"/>
      <c r="F87" s="29"/>
    </row>
    <row r="88" spans="1:6" ht="12.75" customHeight="1" x14ac:dyDescent="0.15">
      <c r="A88" s="82" t="s">
        <v>181</v>
      </c>
      <c r="B88" s="82"/>
      <c r="C88" s="82"/>
      <c r="D88" s="82"/>
      <c r="E88" s="82"/>
      <c r="F88" s="82"/>
    </row>
    <row r="89" spans="1:6" ht="12.75" customHeight="1" x14ac:dyDescent="0.15">
      <c r="A89" s="8"/>
      <c r="B89" s="8"/>
      <c r="C89" s="8"/>
      <c r="D89" s="8"/>
      <c r="E89" s="8"/>
      <c r="F89" s="8"/>
    </row>
    <row r="90" spans="1:6" ht="12.75" customHeight="1" x14ac:dyDescent="0.15">
      <c r="A90" s="66" t="s">
        <v>182</v>
      </c>
      <c r="B90" s="75">
        <v>1.032</v>
      </c>
      <c r="E90" s="50" t="s">
        <v>162</v>
      </c>
      <c r="F90" s="24" t="s">
        <v>82</v>
      </c>
    </row>
    <row r="91" spans="1:6" ht="12.75" customHeight="1" x14ac:dyDescent="0.15">
      <c r="A91" s="83" t="s">
        <v>34</v>
      </c>
      <c r="B91" s="84"/>
      <c r="C91" s="102" t="s">
        <v>145</v>
      </c>
      <c r="D91" s="103"/>
      <c r="E91" s="49" t="s">
        <v>163</v>
      </c>
      <c r="F91" s="49" t="s">
        <v>164</v>
      </c>
    </row>
    <row r="92" spans="1:6" ht="12.75" customHeight="1" x14ac:dyDescent="0.15">
      <c r="A92" s="6" t="s">
        <v>32</v>
      </c>
      <c r="B92" s="6"/>
      <c r="C92" s="4" t="s">
        <v>146</v>
      </c>
      <c r="D92" s="13"/>
      <c r="E92" s="34">
        <v>1</v>
      </c>
      <c r="F92" s="19">
        <v>1.36</v>
      </c>
    </row>
    <row r="93" spans="1:6" ht="12.75" customHeight="1" x14ac:dyDescent="0.15">
      <c r="A93" s="6" t="s">
        <v>33</v>
      </c>
      <c r="B93" s="6"/>
      <c r="C93" s="100" t="s">
        <v>147</v>
      </c>
      <c r="D93" s="101"/>
      <c r="E93" s="34">
        <v>0.3</v>
      </c>
      <c r="F93" s="19">
        <v>0.40800000000000003</v>
      </c>
    </row>
    <row r="94" spans="1:6" ht="12.75" customHeight="1" x14ac:dyDescent="0.15">
      <c r="E94" s="34"/>
      <c r="F94" s="27"/>
    </row>
    <row r="95" spans="1:6" ht="12.75" customHeight="1" x14ac:dyDescent="0.15">
      <c r="A95" s="22" t="s">
        <v>17</v>
      </c>
      <c r="B95" s="22"/>
      <c r="C95" s="22" t="s">
        <v>148</v>
      </c>
      <c r="D95" s="57"/>
      <c r="E95" s="34"/>
      <c r="F95" s="19"/>
    </row>
    <row r="96" spans="1:6" ht="12.75" customHeight="1" x14ac:dyDescent="0.15">
      <c r="A96" s="6" t="s">
        <v>32</v>
      </c>
      <c r="B96" s="6"/>
      <c r="C96" s="4" t="s">
        <v>146</v>
      </c>
      <c r="D96" s="13"/>
      <c r="E96" s="34">
        <v>1.5</v>
      </c>
      <c r="F96" s="19">
        <v>2.04</v>
      </c>
    </row>
    <row r="97" spans="1:6" ht="12.75" customHeight="1" x14ac:dyDescent="0.15">
      <c r="A97" s="6" t="s">
        <v>33</v>
      </c>
      <c r="B97" s="6"/>
      <c r="C97" s="100" t="s">
        <v>147</v>
      </c>
      <c r="D97" s="101"/>
      <c r="E97" s="34">
        <v>0.45</v>
      </c>
      <c r="F97" s="19">
        <v>0.6120000000000001</v>
      </c>
    </row>
    <row r="98" spans="1:6" ht="12.75" customHeight="1" x14ac:dyDescent="0.15">
      <c r="A98" s="3" t="s">
        <v>18</v>
      </c>
      <c r="B98" s="3"/>
      <c r="C98" s="4" t="s">
        <v>149</v>
      </c>
      <c r="D98" s="13"/>
      <c r="E98" s="34"/>
      <c r="F98" s="19"/>
    </row>
    <row r="99" spans="1:6" ht="12.75" customHeight="1" x14ac:dyDescent="0.15">
      <c r="A99" s="3" t="s">
        <v>19</v>
      </c>
      <c r="B99" s="3"/>
      <c r="C99" s="4" t="s">
        <v>150</v>
      </c>
      <c r="D99" s="13"/>
      <c r="E99" s="34"/>
      <c r="F99" s="19"/>
    </row>
    <row r="100" spans="1:6" ht="12.75" customHeight="1" x14ac:dyDescent="0.15">
      <c r="A100" s="3" t="s">
        <v>20</v>
      </c>
      <c r="B100" s="3"/>
      <c r="C100" s="4" t="s">
        <v>151</v>
      </c>
      <c r="D100" s="13"/>
      <c r="E100" s="34"/>
      <c r="F100" s="19"/>
    </row>
    <row r="101" spans="1:6" ht="12.75" customHeight="1" x14ac:dyDescent="0.15">
      <c r="A101" s="3" t="s">
        <v>21</v>
      </c>
      <c r="B101" s="3"/>
      <c r="C101" s="4" t="s">
        <v>152</v>
      </c>
      <c r="D101" s="13"/>
      <c r="E101" s="34"/>
      <c r="F101" s="19"/>
    </row>
    <row r="102" spans="1:6" ht="12.75" customHeight="1" x14ac:dyDescent="0.15">
      <c r="A102" s="3" t="s">
        <v>22</v>
      </c>
      <c r="B102" s="3"/>
      <c r="C102" s="4" t="s">
        <v>153</v>
      </c>
      <c r="D102" s="13"/>
      <c r="E102" s="34"/>
      <c r="F102" s="19"/>
    </row>
    <row r="103" spans="1:6" ht="12.75" customHeight="1" x14ac:dyDescent="0.15">
      <c r="E103" s="34"/>
      <c r="F103" s="19"/>
    </row>
    <row r="104" spans="1:6" ht="12.75" customHeight="1" x14ac:dyDescent="0.15">
      <c r="A104" s="7" t="s">
        <v>23</v>
      </c>
      <c r="B104" s="7"/>
      <c r="C104" s="22" t="s">
        <v>154</v>
      </c>
      <c r="D104" s="57"/>
      <c r="E104" s="34"/>
      <c r="F104" s="19"/>
    </row>
    <row r="105" spans="1:6" ht="12.75" customHeight="1" x14ac:dyDescent="0.15">
      <c r="A105" s="3" t="s">
        <v>26</v>
      </c>
      <c r="B105" s="3"/>
      <c r="C105" s="100" t="s">
        <v>155</v>
      </c>
      <c r="D105" s="101"/>
      <c r="E105" s="34">
        <v>1.5</v>
      </c>
      <c r="F105" s="19"/>
    </row>
    <row r="106" spans="1:6" ht="12.75" customHeight="1" x14ac:dyDescent="0.15">
      <c r="A106" s="3" t="s">
        <v>25</v>
      </c>
      <c r="B106" s="3"/>
      <c r="C106" s="4" t="s">
        <v>156</v>
      </c>
      <c r="D106" s="13"/>
      <c r="E106" s="34">
        <v>1.5</v>
      </c>
      <c r="F106" s="13"/>
    </row>
    <row r="107" spans="1:6" ht="12.75" customHeight="1" x14ac:dyDescent="0.15">
      <c r="A107" s="3" t="s">
        <v>24</v>
      </c>
      <c r="B107" s="3"/>
      <c r="C107" s="4" t="s">
        <v>157</v>
      </c>
      <c r="D107" s="13"/>
      <c r="E107" s="34">
        <v>2</v>
      </c>
      <c r="F107" s="13"/>
    </row>
  </sheetData>
  <mergeCells count="34">
    <mergeCell ref="C105:D105"/>
    <mergeCell ref="C91:D91"/>
    <mergeCell ref="C93:D93"/>
    <mergeCell ref="A91:B91"/>
    <mergeCell ref="C97:D97"/>
    <mergeCell ref="A1:F1"/>
    <mergeCell ref="A2:F2"/>
    <mergeCell ref="A3:F3"/>
    <mergeCell ref="A12:D12"/>
    <mergeCell ref="A74:B74"/>
    <mergeCell ref="C74:D74"/>
    <mergeCell ref="C53:D53"/>
    <mergeCell ref="C29:D29"/>
    <mergeCell ref="C32:D32"/>
    <mergeCell ref="C35:D35"/>
    <mergeCell ref="A4:F4"/>
    <mergeCell ref="C14:D14"/>
    <mergeCell ref="A7:F7"/>
    <mergeCell ref="A8:F8"/>
    <mergeCell ref="A5:F5"/>
    <mergeCell ref="A6:F6"/>
    <mergeCell ref="C17:D17"/>
    <mergeCell ref="C20:D20"/>
    <mergeCell ref="C23:D23"/>
    <mergeCell ref="A27:D27"/>
    <mergeCell ref="A88:F88"/>
    <mergeCell ref="C38:D38"/>
    <mergeCell ref="C44:D44"/>
    <mergeCell ref="C47:D47"/>
    <mergeCell ref="A42:D42"/>
    <mergeCell ref="A57:D57"/>
    <mergeCell ref="A61:D61"/>
    <mergeCell ref="A72:D72"/>
    <mergeCell ref="C50:D50"/>
  </mergeCells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BA888-34D4-A948-9DBD-4C4D634A48E1}">
  <sheetPr>
    <tabColor rgb="FFFFFF00"/>
    <pageSetUpPr fitToPage="1"/>
  </sheetPr>
  <dimension ref="A1:F99"/>
  <sheetViews>
    <sheetView zoomScaleNormal="100" workbookViewId="0">
      <pane ySplit="13" topLeftCell="A14" activePane="bottomLeft" state="frozen"/>
      <selection pane="bottomLeft" activeCell="A7" sqref="A7:F7"/>
    </sheetView>
  </sheetViews>
  <sheetFormatPr baseColWidth="10" defaultColWidth="11.5" defaultRowHeight="13" x14ac:dyDescent="0.15"/>
  <cols>
    <col min="1" max="1" width="47.6640625" style="1" bestFit="1" customWidth="1"/>
    <col min="2" max="2" width="38.6640625" style="1" bestFit="1" customWidth="1"/>
    <col min="3" max="3" width="46.5" style="1" customWidth="1"/>
    <col min="4" max="4" width="43" style="1" customWidth="1"/>
    <col min="5" max="5" width="11.83203125" style="12" bestFit="1" customWidth="1"/>
    <col min="6" max="6" width="18.1640625" style="1" bestFit="1" customWidth="1"/>
    <col min="7" max="16384" width="11.5" style="1"/>
  </cols>
  <sheetData>
    <row r="1" spans="1:6" ht="16" x14ac:dyDescent="0.2">
      <c r="A1" s="85" t="s">
        <v>206</v>
      </c>
      <c r="B1" s="85"/>
      <c r="C1" s="85"/>
      <c r="D1" s="85"/>
      <c r="E1" s="85"/>
      <c r="F1" s="85"/>
    </row>
    <row r="2" spans="1:6" ht="16" x14ac:dyDescent="0.2">
      <c r="A2" s="85" t="s">
        <v>104</v>
      </c>
      <c r="B2" s="85"/>
      <c r="C2" s="85"/>
      <c r="D2" s="85"/>
      <c r="E2" s="85"/>
      <c r="F2" s="85"/>
    </row>
    <row r="3" spans="1:6" ht="19.5" customHeight="1" x14ac:dyDescent="0.2">
      <c r="A3" s="108" t="s">
        <v>218</v>
      </c>
      <c r="B3" s="108"/>
      <c r="C3" s="108"/>
      <c r="D3" s="108"/>
      <c r="E3" s="108"/>
      <c r="F3" s="108"/>
    </row>
    <row r="4" spans="1:6" ht="19.5" customHeight="1" x14ac:dyDescent="0.2">
      <c r="A4" s="108" t="s">
        <v>219</v>
      </c>
      <c r="B4" s="108"/>
      <c r="C4" s="108"/>
      <c r="D4" s="108"/>
      <c r="E4" s="108"/>
      <c r="F4" s="108"/>
    </row>
    <row r="5" spans="1:6" ht="19.5" customHeight="1" x14ac:dyDescent="0.2">
      <c r="A5" s="104" t="s">
        <v>211</v>
      </c>
      <c r="B5" s="104"/>
      <c r="C5" s="104"/>
      <c r="D5" s="104"/>
      <c r="E5" s="104"/>
      <c r="F5" s="104"/>
    </row>
    <row r="6" spans="1:6" ht="19.5" customHeight="1" x14ac:dyDescent="0.2">
      <c r="A6" s="104" t="s">
        <v>215</v>
      </c>
      <c r="B6" s="104"/>
      <c r="C6" s="104"/>
      <c r="D6" s="104"/>
      <c r="E6" s="104"/>
      <c r="F6" s="104"/>
    </row>
    <row r="7" spans="1:6" ht="19.5" customHeight="1" x14ac:dyDescent="0.2">
      <c r="A7" s="105" t="s">
        <v>213</v>
      </c>
      <c r="B7" s="105"/>
      <c r="C7" s="105"/>
      <c r="D7" s="105"/>
      <c r="E7" s="105"/>
      <c r="F7" s="105"/>
    </row>
    <row r="8" spans="1:6" ht="19.5" customHeight="1" x14ac:dyDescent="0.2">
      <c r="A8" s="105" t="s">
        <v>214</v>
      </c>
      <c r="B8" s="105"/>
      <c r="C8" s="105"/>
      <c r="D8" s="105"/>
      <c r="E8" s="105"/>
      <c r="F8" s="105"/>
    </row>
    <row r="9" spans="1:6" ht="12.75" customHeight="1" x14ac:dyDescent="0.15">
      <c r="A9" s="9"/>
      <c r="B9" s="8"/>
      <c r="C9" s="8"/>
      <c r="D9" s="8"/>
    </row>
    <row r="10" spans="1:6" ht="12.75" customHeight="1" x14ac:dyDescent="0.15">
      <c r="A10" s="69" t="s">
        <v>165</v>
      </c>
      <c r="B10" s="70">
        <v>13.43</v>
      </c>
      <c r="C10" s="58"/>
      <c r="D10" s="58"/>
    </row>
    <row r="11" spans="1:6" ht="12.75" customHeight="1" x14ac:dyDescent="0.15">
      <c r="A11" s="69" t="s">
        <v>166</v>
      </c>
      <c r="B11" s="70">
        <v>1.36</v>
      </c>
      <c r="C11" s="59"/>
      <c r="D11" s="59"/>
    </row>
    <row r="12" spans="1:6" ht="12.75" customHeight="1" x14ac:dyDescent="0.15">
      <c r="A12" s="87"/>
      <c r="B12" s="87"/>
      <c r="C12" s="8"/>
      <c r="D12" s="8"/>
      <c r="E12" s="65" t="s">
        <v>162</v>
      </c>
      <c r="F12" s="72" t="s">
        <v>82</v>
      </c>
    </row>
    <row r="13" spans="1:6" ht="12.75" customHeight="1" x14ac:dyDescent="0.15">
      <c r="A13" s="73" t="s">
        <v>39</v>
      </c>
      <c r="B13" s="74" t="s">
        <v>40</v>
      </c>
      <c r="C13" s="69" t="s">
        <v>120</v>
      </c>
      <c r="D13" s="69" t="s">
        <v>121</v>
      </c>
      <c r="E13" s="71" t="s">
        <v>163</v>
      </c>
      <c r="F13" s="71" t="s">
        <v>164</v>
      </c>
    </row>
    <row r="14" spans="1:6" ht="12.75" customHeight="1" x14ac:dyDescent="0.15">
      <c r="A14" s="106" t="s">
        <v>0</v>
      </c>
      <c r="B14" s="106"/>
      <c r="C14" s="106" t="s">
        <v>122</v>
      </c>
      <c r="D14" s="106"/>
      <c r="E14" s="25"/>
      <c r="F14" s="76"/>
    </row>
    <row r="15" spans="1:6" ht="12.75" customHeight="1" x14ac:dyDescent="0.15">
      <c r="A15" s="3" t="s">
        <v>1</v>
      </c>
      <c r="B15" s="13" t="s">
        <v>29</v>
      </c>
      <c r="C15" s="3" t="s">
        <v>83</v>
      </c>
      <c r="D15" s="13" t="s">
        <v>85</v>
      </c>
      <c r="E15" s="40">
        <v>4.201787043931497</v>
      </c>
      <c r="F15" s="19">
        <v>56.430000000000007</v>
      </c>
    </row>
    <row r="16" spans="1:6" ht="12.75" customHeight="1" x14ac:dyDescent="0.15">
      <c r="A16" s="3" t="s">
        <v>41</v>
      </c>
      <c r="B16" s="13" t="s">
        <v>31</v>
      </c>
      <c r="C16" s="3" t="s">
        <v>167</v>
      </c>
      <c r="D16" s="13" t="s">
        <v>123</v>
      </c>
      <c r="E16" s="40">
        <v>32.796323529411758</v>
      </c>
      <c r="F16" s="19">
        <v>44.602999999999994</v>
      </c>
    </row>
    <row r="17" spans="1:6" ht="12.75" customHeight="1" x14ac:dyDescent="0.15">
      <c r="A17" s="3" t="s">
        <v>42</v>
      </c>
      <c r="B17" s="13" t="s">
        <v>31</v>
      </c>
      <c r="C17" s="3" t="s">
        <v>168</v>
      </c>
      <c r="D17" s="13" t="s">
        <v>123</v>
      </c>
      <c r="E17" s="40">
        <v>23.708088235294117</v>
      </c>
      <c r="F17" s="19">
        <v>32.243000000000002</v>
      </c>
    </row>
    <row r="18" spans="1:6" ht="12.75" customHeight="1" x14ac:dyDescent="0.15">
      <c r="A18" s="43" t="s">
        <v>43</v>
      </c>
      <c r="B18" s="77" t="s">
        <v>37</v>
      </c>
      <c r="C18" s="3" t="s">
        <v>169</v>
      </c>
      <c r="D18" s="13" t="s">
        <v>137</v>
      </c>
      <c r="E18" s="78">
        <v>0.83851732473811436</v>
      </c>
      <c r="F18" s="79">
        <v>1.1403835616438356</v>
      </c>
    </row>
    <row r="19" spans="1:6" ht="12.75" customHeight="1" x14ac:dyDescent="0.15">
      <c r="A19" s="106" t="s">
        <v>0</v>
      </c>
      <c r="B19" s="106"/>
      <c r="C19" s="106" t="s">
        <v>122</v>
      </c>
      <c r="D19" s="106"/>
      <c r="E19" s="40"/>
      <c r="F19" s="19"/>
    </row>
    <row r="20" spans="1:6" ht="12.75" customHeight="1" x14ac:dyDescent="0.15">
      <c r="A20" s="3" t="s">
        <v>2</v>
      </c>
      <c r="B20" s="13" t="s">
        <v>29</v>
      </c>
      <c r="C20" s="3" t="s">
        <v>124</v>
      </c>
      <c r="D20" s="13" t="s">
        <v>85</v>
      </c>
      <c r="E20" s="40">
        <v>11.905807892777364</v>
      </c>
      <c r="F20" s="19">
        <v>159.89500000000001</v>
      </c>
    </row>
    <row r="21" spans="1:6" ht="12.75" customHeight="1" x14ac:dyDescent="0.15">
      <c r="A21" s="3" t="s">
        <v>41</v>
      </c>
      <c r="B21" s="13" t="s">
        <v>31</v>
      </c>
      <c r="C21" s="3" t="s">
        <v>167</v>
      </c>
      <c r="D21" s="13" t="s">
        <v>123</v>
      </c>
      <c r="E21" s="40">
        <v>104.85992647058822</v>
      </c>
      <c r="F21" s="19">
        <v>142.6095</v>
      </c>
    </row>
    <row r="22" spans="1:6" ht="12.75" customHeight="1" x14ac:dyDescent="0.15">
      <c r="A22" s="3" t="s">
        <v>42</v>
      </c>
      <c r="B22" s="13" t="s">
        <v>31</v>
      </c>
      <c r="C22" s="3" t="s">
        <v>168</v>
      </c>
      <c r="D22" s="13" t="s">
        <v>123</v>
      </c>
      <c r="E22" s="40">
        <v>75.323161764705887</v>
      </c>
      <c r="F22" s="19">
        <v>102.43950000000001</v>
      </c>
    </row>
    <row r="23" spans="1:6" ht="12.75" customHeight="1" x14ac:dyDescent="0.15">
      <c r="A23" s="3" t="s">
        <v>43</v>
      </c>
      <c r="B23" s="13" t="s">
        <v>37</v>
      </c>
      <c r="C23" s="3" t="s">
        <v>169</v>
      </c>
      <c r="D23" s="13" t="s">
        <v>137</v>
      </c>
      <c r="E23" s="40">
        <v>2.583143634165995</v>
      </c>
      <c r="F23" s="19">
        <v>3.5130753424657533</v>
      </c>
    </row>
    <row r="24" spans="1:6" ht="12.75" customHeight="1" x14ac:dyDescent="0.15">
      <c r="A24" s="106" t="s">
        <v>0</v>
      </c>
      <c r="B24" s="106"/>
      <c r="C24" s="106" t="s">
        <v>122</v>
      </c>
      <c r="D24" s="106"/>
      <c r="E24" s="40"/>
      <c r="F24" s="19"/>
    </row>
    <row r="25" spans="1:6" ht="12.75" customHeight="1" x14ac:dyDescent="0.15">
      <c r="A25" s="3" t="s">
        <v>3</v>
      </c>
      <c r="B25" s="13" t="s">
        <v>29</v>
      </c>
      <c r="C25" s="3" t="s">
        <v>125</v>
      </c>
      <c r="D25" s="13" t="s">
        <v>85</v>
      </c>
      <c r="E25" s="40">
        <v>24.662509307520477</v>
      </c>
      <c r="F25" s="19">
        <v>331.21749999999997</v>
      </c>
    </row>
    <row r="26" spans="1:6" ht="12.75" customHeight="1" x14ac:dyDescent="0.15">
      <c r="A26" s="3" t="s">
        <v>41</v>
      </c>
      <c r="B26" s="13" t="s">
        <v>31</v>
      </c>
      <c r="C26" s="3" t="s">
        <v>167</v>
      </c>
      <c r="D26" s="13" t="s">
        <v>123</v>
      </c>
      <c r="E26" s="40">
        <v>224.88363970588233</v>
      </c>
      <c r="F26" s="19">
        <v>305.84174999999999</v>
      </c>
    </row>
    <row r="27" spans="1:6" ht="12.75" customHeight="1" x14ac:dyDescent="0.15">
      <c r="A27" s="3" t="s">
        <v>42</v>
      </c>
      <c r="B27" s="13" t="s">
        <v>31</v>
      </c>
      <c r="C27" s="3" t="s">
        <v>168</v>
      </c>
      <c r="D27" s="13" t="s">
        <v>123</v>
      </c>
      <c r="E27" s="40">
        <v>161.26599264705882</v>
      </c>
      <c r="F27" s="19">
        <v>219.32175000000001</v>
      </c>
    </row>
    <row r="28" spans="1:6" ht="12.75" customHeight="1" x14ac:dyDescent="0.15">
      <c r="A28" s="3" t="s">
        <v>43</v>
      </c>
      <c r="B28" s="13" t="s">
        <v>37</v>
      </c>
      <c r="C28" s="3" t="s">
        <v>169</v>
      </c>
      <c r="D28" s="13" t="s">
        <v>137</v>
      </c>
      <c r="E28" s="40">
        <v>5.4840904512489921</v>
      </c>
      <c r="F28" s="19">
        <v>7.4583630136986301</v>
      </c>
    </row>
    <row r="29" spans="1:6" ht="12.75" customHeight="1" x14ac:dyDescent="0.15">
      <c r="A29" s="106" t="s">
        <v>0</v>
      </c>
      <c r="B29" s="106"/>
      <c r="C29" s="106" t="s">
        <v>122</v>
      </c>
      <c r="D29" s="106"/>
      <c r="E29" s="40"/>
      <c r="F29" s="19"/>
    </row>
    <row r="30" spans="1:6" ht="12.75" customHeight="1" x14ac:dyDescent="0.15">
      <c r="A30" s="3" t="s">
        <v>4</v>
      </c>
      <c r="B30" s="13" t="s">
        <v>29</v>
      </c>
      <c r="C30" s="3" t="s">
        <v>126</v>
      </c>
      <c r="D30" s="13" t="s">
        <v>85</v>
      </c>
      <c r="E30" s="40">
        <v>41.421444527177961</v>
      </c>
      <c r="F30" s="19">
        <v>556.29</v>
      </c>
    </row>
    <row r="31" spans="1:6" ht="12.75" customHeight="1" x14ac:dyDescent="0.15">
      <c r="A31" s="3" t="s">
        <v>41</v>
      </c>
      <c r="B31" s="13" t="s">
        <v>31</v>
      </c>
      <c r="C31" s="3" t="s">
        <v>167</v>
      </c>
      <c r="D31" s="13" t="s">
        <v>123</v>
      </c>
      <c r="E31" s="40">
        <v>384.66838235294114</v>
      </c>
      <c r="F31" s="19">
        <v>523.149</v>
      </c>
    </row>
    <row r="32" spans="1:6" ht="12.75" customHeight="1" x14ac:dyDescent="0.15">
      <c r="A32" s="3" t="s">
        <v>42</v>
      </c>
      <c r="B32" s="13" t="s">
        <v>31</v>
      </c>
      <c r="C32" s="3" t="s">
        <v>168</v>
      </c>
      <c r="D32" s="13" t="s">
        <v>123</v>
      </c>
      <c r="E32" s="40">
        <v>275.60955882352943</v>
      </c>
      <c r="F32" s="19">
        <v>374.82900000000006</v>
      </c>
    </row>
    <row r="33" spans="1:6" ht="12.75" customHeight="1" x14ac:dyDescent="0.15">
      <c r="A33" s="3" t="s">
        <v>43</v>
      </c>
      <c r="B33" s="13" t="s">
        <v>37</v>
      </c>
      <c r="C33" s="3" t="s">
        <v>169</v>
      </c>
      <c r="D33" s="13" t="s">
        <v>137</v>
      </c>
      <c r="E33" s="40">
        <v>9.331728444802577</v>
      </c>
      <c r="F33" s="19">
        <v>12.691150684931506</v>
      </c>
    </row>
    <row r="34" spans="1:6" ht="12.75" customHeight="1" x14ac:dyDescent="0.15">
      <c r="E34" s="41"/>
      <c r="F34" s="32"/>
    </row>
    <row r="35" spans="1:6" ht="12.75" customHeight="1" x14ac:dyDescent="0.15">
      <c r="A35" s="87"/>
      <c r="B35" s="87"/>
      <c r="C35" s="8"/>
      <c r="D35" s="8"/>
      <c r="E35" s="65" t="s">
        <v>162</v>
      </c>
      <c r="F35" s="72" t="s">
        <v>82</v>
      </c>
    </row>
    <row r="36" spans="1:6" ht="12.75" customHeight="1" x14ac:dyDescent="0.15">
      <c r="A36" s="73" t="s">
        <v>39</v>
      </c>
      <c r="B36" s="74" t="s">
        <v>40</v>
      </c>
      <c r="C36" s="69" t="s">
        <v>120</v>
      </c>
      <c r="D36" s="69" t="s">
        <v>121</v>
      </c>
      <c r="E36" s="71" t="s">
        <v>163</v>
      </c>
      <c r="F36" s="71" t="s">
        <v>164</v>
      </c>
    </row>
    <row r="37" spans="1:6" ht="12.75" customHeight="1" x14ac:dyDescent="0.15">
      <c r="A37" s="106" t="s">
        <v>5</v>
      </c>
      <c r="B37" s="106"/>
      <c r="C37" s="15" t="s">
        <v>127</v>
      </c>
      <c r="D37" s="15"/>
      <c r="E37" s="40"/>
      <c r="F37" s="19"/>
    </row>
    <row r="38" spans="1:6" ht="12.75" customHeight="1" x14ac:dyDescent="0.15">
      <c r="A38" s="3" t="s">
        <v>1</v>
      </c>
      <c r="B38" s="13" t="s">
        <v>29</v>
      </c>
      <c r="C38" s="3" t="s">
        <v>83</v>
      </c>
      <c r="D38" s="13" t="s">
        <v>85</v>
      </c>
      <c r="E38" s="40">
        <v>5.201787043931497</v>
      </c>
      <c r="F38" s="19">
        <v>69.86</v>
      </c>
    </row>
    <row r="39" spans="1:6" ht="12.75" customHeight="1" x14ac:dyDescent="0.15">
      <c r="A39" s="3" t="s">
        <v>41</v>
      </c>
      <c r="B39" s="13" t="s">
        <v>31</v>
      </c>
      <c r="C39" s="3" t="s">
        <v>167</v>
      </c>
      <c r="D39" s="13" t="s">
        <v>123</v>
      </c>
      <c r="E39" s="40">
        <v>33.783823529411762</v>
      </c>
      <c r="F39" s="19">
        <v>45.945999999999998</v>
      </c>
    </row>
    <row r="40" spans="1:6" ht="12.75" customHeight="1" x14ac:dyDescent="0.15">
      <c r="A40" s="3" t="s">
        <v>42</v>
      </c>
      <c r="B40" s="13" t="s">
        <v>31</v>
      </c>
      <c r="C40" s="3" t="s">
        <v>168</v>
      </c>
      <c r="D40" s="13" t="s">
        <v>123</v>
      </c>
      <c r="E40" s="40">
        <v>24.695588235294114</v>
      </c>
      <c r="F40" s="19">
        <v>33.585999999999999</v>
      </c>
    </row>
    <row r="41" spans="1:6" ht="12.75" customHeight="1" x14ac:dyDescent="0.15">
      <c r="A41" s="3" t="s">
        <v>43</v>
      </c>
      <c r="B41" s="13" t="s">
        <v>37</v>
      </c>
      <c r="C41" s="3" t="s">
        <v>169</v>
      </c>
      <c r="D41" s="13" t="s">
        <v>137</v>
      </c>
      <c r="E41" s="40">
        <v>0.91968170829975826</v>
      </c>
      <c r="F41" s="19">
        <v>1.2507671232876714</v>
      </c>
    </row>
    <row r="42" spans="1:6" ht="12.75" customHeight="1" x14ac:dyDescent="0.15">
      <c r="A42" s="106" t="s">
        <v>5</v>
      </c>
      <c r="B42" s="106"/>
      <c r="C42" s="15" t="s">
        <v>127</v>
      </c>
      <c r="D42" s="15"/>
      <c r="E42" s="40"/>
      <c r="F42" s="19"/>
    </row>
    <row r="43" spans="1:6" ht="12.75" customHeight="1" x14ac:dyDescent="0.15">
      <c r="A43" s="3" t="s">
        <v>2</v>
      </c>
      <c r="B43" s="13" t="s">
        <v>29</v>
      </c>
      <c r="C43" s="3" t="s">
        <v>124</v>
      </c>
      <c r="D43" s="13" t="s">
        <v>85</v>
      </c>
      <c r="E43" s="40">
        <v>13.405807892777364</v>
      </c>
      <c r="F43" s="19">
        <v>180.04</v>
      </c>
    </row>
    <row r="44" spans="1:6" ht="12.75" customHeight="1" x14ac:dyDescent="0.15">
      <c r="A44" s="3" t="s">
        <v>41</v>
      </c>
      <c r="B44" s="13" t="s">
        <v>31</v>
      </c>
      <c r="C44" s="3" t="s">
        <v>167</v>
      </c>
      <c r="D44" s="13" t="s">
        <v>123</v>
      </c>
      <c r="E44" s="40">
        <v>106.34117647058822</v>
      </c>
      <c r="F44" s="19">
        <v>144.624</v>
      </c>
    </row>
    <row r="45" spans="1:6" ht="12.75" customHeight="1" x14ac:dyDescent="0.15">
      <c r="A45" s="3" t="s">
        <v>42</v>
      </c>
      <c r="B45" s="13" t="s">
        <v>31</v>
      </c>
      <c r="C45" s="3" t="s">
        <v>168</v>
      </c>
      <c r="D45" s="13" t="s">
        <v>123</v>
      </c>
      <c r="E45" s="40">
        <v>76.804411764705875</v>
      </c>
      <c r="F45" s="19">
        <v>104.45399999999999</v>
      </c>
    </row>
    <row r="46" spans="1:6" ht="12.75" customHeight="1" x14ac:dyDescent="0.15">
      <c r="A46" s="3" t="s">
        <v>43</v>
      </c>
      <c r="B46" s="13" t="s">
        <v>37</v>
      </c>
      <c r="C46" s="3" t="s">
        <v>169</v>
      </c>
      <c r="D46" s="13" t="s">
        <v>137</v>
      </c>
      <c r="E46" s="40">
        <v>2.7048902095084606</v>
      </c>
      <c r="F46" s="19">
        <v>3.6786506849315068</v>
      </c>
    </row>
    <row r="47" spans="1:6" ht="12.75" customHeight="1" x14ac:dyDescent="0.15">
      <c r="A47" s="106" t="s">
        <v>5</v>
      </c>
      <c r="B47" s="106"/>
      <c r="C47" s="15" t="s">
        <v>127</v>
      </c>
      <c r="D47" s="15"/>
      <c r="E47" s="40"/>
      <c r="F47" s="19"/>
    </row>
    <row r="48" spans="1:6" ht="12.75" customHeight="1" x14ac:dyDescent="0.15">
      <c r="A48" s="3" t="s">
        <v>3</v>
      </c>
      <c r="B48" s="13" t="s">
        <v>29</v>
      </c>
      <c r="C48" s="3" t="s">
        <v>125</v>
      </c>
      <c r="D48" s="13" t="s">
        <v>85</v>
      </c>
      <c r="E48" s="40">
        <v>26.162509307520477</v>
      </c>
      <c r="F48" s="19">
        <v>351.36250000000001</v>
      </c>
    </row>
    <row r="49" spans="1:6" ht="12.75" customHeight="1" x14ac:dyDescent="0.15">
      <c r="A49" s="3" t="s">
        <v>41</v>
      </c>
      <c r="B49" s="13" t="s">
        <v>31</v>
      </c>
      <c r="C49" s="3" t="s">
        <v>167</v>
      </c>
      <c r="D49" s="13" t="s">
        <v>123</v>
      </c>
      <c r="E49" s="40">
        <v>226.36488970588232</v>
      </c>
      <c r="F49" s="19">
        <v>307.85624999999999</v>
      </c>
    </row>
    <row r="50" spans="1:6" ht="12.75" customHeight="1" x14ac:dyDescent="0.15">
      <c r="A50" s="3" t="s">
        <v>42</v>
      </c>
      <c r="B50" s="13" t="s">
        <v>31</v>
      </c>
      <c r="C50" s="3" t="s">
        <v>168</v>
      </c>
      <c r="D50" s="13" t="s">
        <v>123</v>
      </c>
      <c r="E50" s="40">
        <v>162.74724264705881</v>
      </c>
      <c r="F50" s="19">
        <v>221.33625000000001</v>
      </c>
    </row>
    <row r="51" spans="1:6" ht="12.75" customHeight="1" x14ac:dyDescent="0.15">
      <c r="A51" s="3" t="s">
        <v>43</v>
      </c>
      <c r="B51" s="13" t="s">
        <v>37</v>
      </c>
      <c r="C51" s="3" t="s">
        <v>169</v>
      </c>
      <c r="D51" s="13" t="s">
        <v>137</v>
      </c>
      <c r="E51" s="40">
        <v>5.6058370265914581</v>
      </c>
      <c r="F51" s="19">
        <v>7.6239383561643832</v>
      </c>
    </row>
    <row r="52" spans="1:6" ht="12.75" customHeight="1" x14ac:dyDescent="0.15">
      <c r="A52" s="106" t="s">
        <v>5</v>
      </c>
      <c r="B52" s="106"/>
      <c r="C52" s="15" t="s">
        <v>127</v>
      </c>
      <c r="D52" s="15"/>
      <c r="E52" s="40"/>
      <c r="F52" s="19"/>
    </row>
    <row r="53" spans="1:6" ht="12.75" customHeight="1" x14ac:dyDescent="0.15">
      <c r="A53" s="3" t="s">
        <v>4</v>
      </c>
      <c r="B53" s="13" t="s">
        <v>29</v>
      </c>
      <c r="C53" s="3" t="s">
        <v>126</v>
      </c>
      <c r="D53" s="13" t="s">
        <v>85</v>
      </c>
      <c r="E53" s="40">
        <v>42.921444527177954</v>
      </c>
      <c r="F53" s="19">
        <v>576.43499999999995</v>
      </c>
    </row>
    <row r="54" spans="1:6" ht="12.75" customHeight="1" x14ac:dyDescent="0.15">
      <c r="A54" s="3" t="s">
        <v>41</v>
      </c>
      <c r="B54" s="13" t="s">
        <v>31</v>
      </c>
      <c r="C54" s="3" t="s">
        <v>167</v>
      </c>
      <c r="D54" s="13" t="s">
        <v>123</v>
      </c>
      <c r="E54" s="40">
        <v>386.14963235294113</v>
      </c>
      <c r="F54" s="19">
        <v>525.1635</v>
      </c>
    </row>
    <row r="55" spans="1:6" ht="12.75" customHeight="1" x14ac:dyDescent="0.15">
      <c r="A55" s="3" t="s">
        <v>42</v>
      </c>
      <c r="B55" s="13" t="s">
        <v>31</v>
      </c>
      <c r="C55" s="3" t="s">
        <v>168</v>
      </c>
      <c r="D55" s="13" t="s">
        <v>123</v>
      </c>
      <c r="E55" s="40">
        <v>277.09080882352941</v>
      </c>
      <c r="F55" s="19">
        <v>376.84350000000001</v>
      </c>
    </row>
    <row r="56" spans="1:6" ht="12.75" customHeight="1" x14ac:dyDescent="0.15">
      <c r="A56" s="3" t="s">
        <v>43</v>
      </c>
      <c r="B56" s="13" t="s">
        <v>37</v>
      </c>
      <c r="C56" s="3" t="s">
        <v>169</v>
      </c>
      <c r="D56" s="13" t="s">
        <v>137</v>
      </c>
      <c r="E56" s="40">
        <v>9.4534750201450439</v>
      </c>
      <c r="F56" s="19">
        <v>12.856726027397261</v>
      </c>
    </row>
    <row r="57" spans="1:6" ht="12.75" customHeight="1" x14ac:dyDescent="0.15">
      <c r="E57" s="41"/>
      <c r="F57" s="32"/>
    </row>
    <row r="58" spans="1:6" ht="12.75" customHeight="1" x14ac:dyDescent="0.15">
      <c r="A58" s="87"/>
      <c r="B58" s="87"/>
      <c r="C58" s="8"/>
      <c r="D58" s="8"/>
      <c r="E58" s="65" t="s">
        <v>162</v>
      </c>
      <c r="F58" s="72" t="s">
        <v>82</v>
      </c>
    </row>
    <row r="59" spans="1:6" ht="12.75" customHeight="1" x14ac:dyDescent="0.15">
      <c r="A59" s="73" t="s">
        <v>39</v>
      </c>
      <c r="B59" s="74" t="s">
        <v>40</v>
      </c>
      <c r="C59" s="69" t="s">
        <v>120</v>
      </c>
      <c r="D59" s="69" t="s">
        <v>121</v>
      </c>
      <c r="E59" s="71" t="s">
        <v>163</v>
      </c>
      <c r="F59" s="71" t="s">
        <v>164</v>
      </c>
    </row>
    <row r="60" spans="1:6" ht="12.75" customHeight="1" x14ac:dyDescent="0.15">
      <c r="A60" s="106" t="s">
        <v>7</v>
      </c>
      <c r="B60" s="106"/>
      <c r="C60" s="15" t="s">
        <v>128</v>
      </c>
      <c r="D60" s="15"/>
      <c r="E60" s="40"/>
      <c r="F60" s="19"/>
    </row>
    <row r="61" spans="1:6" ht="12.75" customHeight="1" x14ac:dyDescent="0.15">
      <c r="A61" s="3" t="s">
        <v>1</v>
      </c>
      <c r="B61" s="13" t="s">
        <v>29</v>
      </c>
      <c r="C61" s="3" t="s">
        <v>83</v>
      </c>
      <c r="D61" s="13" t="s">
        <v>85</v>
      </c>
      <c r="E61" s="40">
        <v>6.1217870439314961</v>
      </c>
      <c r="F61" s="19">
        <v>82.215599999999995</v>
      </c>
    </row>
    <row r="62" spans="1:6" ht="12.75" customHeight="1" x14ac:dyDescent="0.15">
      <c r="A62" s="3" t="s">
        <v>41</v>
      </c>
      <c r="B62" s="13" t="s">
        <v>31</v>
      </c>
      <c r="C62" s="3" t="s">
        <v>167</v>
      </c>
      <c r="D62" s="13" t="s">
        <v>123</v>
      </c>
      <c r="E62" s="40">
        <v>34.692323529411759</v>
      </c>
      <c r="F62" s="19">
        <v>47.181559999999998</v>
      </c>
    </row>
    <row r="63" spans="1:6" ht="12.75" customHeight="1" x14ac:dyDescent="0.15">
      <c r="A63" s="3" t="s">
        <v>42</v>
      </c>
      <c r="B63" s="13" t="s">
        <v>31</v>
      </c>
      <c r="C63" s="3" t="s">
        <v>168</v>
      </c>
      <c r="D63" s="13" t="s">
        <v>123</v>
      </c>
      <c r="E63" s="40">
        <v>25.604088235294121</v>
      </c>
      <c r="F63" s="19">
        <v>34.821560000000005</v>
      </c>
    </row>
    <row r="64" spans="1:6" ht="12.75" customHeight="1" x14ac:dyDescent="0.15">
      <c r="A64" s="3" t="s">
        <v>43</v>
      </c>
      <c r="B64" s="13" t="s">
        <v>37</v>
      </c>
      <c r="C64" s="3" t="s">
        <v>169</v>
      </c>
      <c r="D64" s="13" t="s">
        <v>137</v>
      </c>
      <c r="E64" s="40">
        <v>0.99435294117647044</v>
      </c>
      <c r="F64" s="19">
        <v>1.35232</v>
      </c>
    </row>
    <row r="65" spans="1:6" ht="12.75" customHeight="1" x14ac:dyDescent="0.15">
      <c r="A65" s="106" t="s">
        <v>7</v>
      </c>
      <c r="B65" s="106"/>
      <c r="C65" s="15" t="s">
        <v>128</v>
      </c>
      <c r="D65" s="15"/>
      <c r="E65" s="40"/>
      <c r="F65" s="19"/>
    </row>
    <row r="66" spans="1:6" ht="12.75" customHeight="1" x14ac:dyDescent="0.15">
      <c r="A66" s="3" t="s">
        <v>6</v>
      </c>
      <c r="B66" s="13" t="s">
        <v>29</v>
      </c>
      <c r="C66" s="3" t="s">
        <v>131</v>
      </c>
      <c r="D66" s="13" t="s">
        <v>85</v>
      </c>
      <c r="E66" s="40">
        <v>23.59072226358898</v>
      </c>
      <c r="F66" s="19">
        <v>316.82339999999999</v>
      </c>
    </row>
    <row r="67" spans="1:6" ht="12.75" customHeight="1" x14ac:dyDescent="0.15">
      <c r="A67" s="3" t="s">
        <v>41</v>
      </c>
      <c r="B67" s="13" t="s">
        <v>31</v>
      </c>
      <c r="C67" s="3" t="s">
        <v>167</v>
      </c>
      <c r="D67" s="13" t="s">
        <v>123</v>
      </c>
      <c r="E67" s="40">
        <v>195.17819117647056</v>
      </c>
      <c r="F67" s="19">
        <v>265.44234</v>
      </c>
    </row>
    <row r="68" spans="1:6" ht="12.75" customHeight="1" x14ac:dyDescent="0.15">
      <c r="A68" s="3" t="s">
        <v>42</v>
      </c>
      <c r="B68" s="13" t="s">
        <v>31</v>
      </c>
      <c r="C68" s="3" t="s">
        <v>168</v>
      </c>
      <c r="D68" s="13" t="s">
        <v>123</v>
      </c>
      <c r="E68" s="40">
        <v>140.64877941176471</v>
      </c>
      <c r="F68" s="19">
        <v>191.28234</v>
      </c>
    </row>
    <row r="69" spans="1:6" ht="12.75" customHeight="1" x14ac:dyDescent="0.15">
      <c r="A69" s="3" t="s">
        <v>43</v>
      </c>
      <c r="B69" s="13" t="s">
        <v>37</v>
      </c>
      <c r="C69" s="3" t="s">
        <v>169</v>
      </c>
      <c r="D69" s="13" t="s">
        <v>137</v>
      </c>
      <c r="E69" s="40">
        <v>4.8996176470588226</v>
      </c>
      <c r="F69" s="19">
        <v>6.663479999999999</v>
      </c>
    </row>
    <row r="70" spans="1:6" ht="12.75" customHeight="1" x14ac:dyDescent="0.15">
      <c r="A70" s="106" t="s">
        <v>8</v>
      </c>
      <c r="B70" s="106"/>
      <c r="C70" s="15" t="s">
        <v>130</v>
      </c>
      <c r="D70" s="15"/>
      <c r="E70" s="40"/>
      <c r="F70" s="19"/>
    </row>
    <row r="71" spans="1:6" ht="12.75" customHeight="1" x14ac:dyDescent="0.15">
      <c r="A71" s="3" t="s">
        <v>1</v>
      </c>
      <c r="B71" s="13" t="s">
        <v>29</v>
      </c>
      <c r="C71" s="3" t="s">
        <v>83</v>
      </c>
      <c r="D71" s="13" t="s">
        <v>85</v>
      </c>
      <c r="E71" s="40">
        <v>4.6617870439314961</v>
      </c>
      <c r="F71" s="19">
        <v>62.60779999999999</v>
      </c>
    </row>
    <row r="72" spans="1:6" ht="12.75" customHeight="1" x14ac:dyDescent="0.15">
      <c r="A72" s="3" t="s">
        <v>41</v>
      </c>
      <c r="B72" s="13" t="s">
        <v>31</v>
      </c>
      <c r="C72" s="3" t="s">
        <v>167</v>
      </c>
      <c r="D72" s="13" t="s">
        <v>123</v>
      </c>
      <c r="E72" s="40">
        <v>33.25057352941176</v>
      </c>
      <c r="F72" s="19">
        <v>45.220779999999998</v>
      </c>
    </row>
    <row r="73" spans="1:6" ht="12.75" customHeight="1" x14ac:dyDescent="0.15">
      <c r="A73" s="3" t="s">
        <v>42</v>
      </c>
      <c r="B73" s="13" t="s">
        <v>31</v>
      </c>
      <c r="C73" s="3" t="s">
        <v>168</v>
      </c>
      <c r="D73" s="13" t="s">
        <v>123</v>
      </c>
      <c r="E73" s="40">
        <v>24.162338235294119</v>
      </c>
      <c r="F73" s="19">
        <v>32.860780000000005</v>
      </c>
    </row>
    <row r="74" spans="1:6" ht="12.75" customHeight="1" x14ac:dyDescent="0.15">
      <c r="A74" s="3" t="s">
        <v>43</v>
      </c>
      <c r="B74" s="13" t="s">
        <v>37</v>
      </c>
      <c r="C74" s="3" t="s">
        <v>169</v>
      </c>
      <c r="D74" s="13" t="s">
        <v>137</v>
      </c>
      <c r="E74" s="40">
        <v>0.8758529411764705</v>
      </c>
      <c r="F74" s="19">
        <v>1.19116</v>
      </c>
    </row>
    <row r="75" spans="1:6" ht="12.75" customHeight="1" x14ac:dyDescent="0.15">
      <c r="A75" s="106" t="s">
        <v>8</v>
      </c>
      <c r="B75" s="106"/>
      <c r="C75" s="15" t="s">
        <v>130</v>
      </c>
      <c r="D75" s="15"/>
      <c r="E75" s="40"/>
      <c r="F75" s="19"/>
    </row>
    <row r="76" spans="1:6" ht="12.75" customHeight="1" x14ac:dyDescent="0.15">
      <c r="A76" s="3" t="s">
        <v>6</v>
      </c>
      <c r="B76" s="13" t="s">
        <v>29</v>
      </c>
      <c r="C76" s="3" t="s">
        <v>131</v>
      </c>
      <c r="D76" s="13" t="s">
        <v>85</v>
      </c>
      <c r="E76" s="40">
        <v>21.380722263588982</v>
      </c>
      <c r="F76" s="19">
        <v>287.1431</v>
      </c>
    </row>
    <row r="77" spans="1:6" ht="12.75" customHeight="1" x14ac:dyDescent="0.15">
      <c r="A77" s="3" t="s">
        <v>41</v>
      </c>
      <c r="B77" s="13" t="s">
        <v>31</v>
      </c>
      <c r="C77" s="3" t="s">
        <v>167</v>
      </c>
      <c r="D77" s="13" t="s">
        <v>123</v>
      </c>
      <c r="E77" s="40">
        <v>192.99581617647058</v>
      </c>
      <c r="F77" s="19">
        <v>262.47431</v>
      </c>
    </row>
    <row r="78" spans="1:6" ht="12.75" customHeight="1" x14ac:dyDescent="0.15">
      <c r="A78" s="3" t="s">
        <v>42</v>
      </c>
      <c r="B78" s="13" t="s">
        <v>31</v>
      </c>
      <c r="C78" s="3" t="s">
        <v>168</v>
      </c>
      <c r="D78" s="13" t="s">
        <v>123</v>
      </c>
      <c r="E78" s="40">
        <v>138.4664044117647</v>
      </c>
      <c r="F78" s="19">
        <v>188.31431000000001</v>
      </c>
    </row>
    <row r="79" spans="1:6" ht="12.75" customHeight="1" x14ac:dyDescent="0.15">
      <c r="A79" s="3" t="s">
        <v>43</v>
      </c>
      <c r="B79" s="13" t="s">
        <v>37</v>
      </c>
      <c r="C79" s="3" t="s">
        <v>169</v>
      </c>
      <c r="D79" s="13" t="s">
        <v>137</v>
      </c>
      <c r="E79" s="40">
        <v>4.72024435938759</v>
      </c>
      <c r="F79" s="19">
        <v>6.4195323287671231</v>
      </c>
    </row>
    <row r="80" spans="1:6" ht="12.75" customHeight="1" x14ac:dyDescent="0.15">
      <c r="E80" s="41"/>
      <c r="F80" s="32"/>
    </row>
    <row r="81" spans="1:6" ht="12.75" customHeight="1" x14ac:dyDescent="0.15">
      <c r="A81" s="87"/>
      <c r="B81" s="87"/>
      <c r="C81" s="8"/>
      <c r="D81" s="8"/>
      <c r="E81" s="65" t="s">
        <v>162</v>
      </c>
      <c r="F81" s="72" t="s">
        <v>82</v>
      </c>
    </row>
    <row r="82" spans="1:6" ht="12.75" customHeight="1" x14ac:dyDescent="0.15">
      <c r="A82" s="73" t="s">
        <v>39</v>
      </c>
      <c r="B82" s="74" t="s">
        <v>40</v>
      </c>
      <c r="C82" s="69" t="s">
        <v>120</v>
      </c>
      <c r="D82" s="69" t="s">
        <v>121</v>
      </c>
      <c r="E82" s="71" t="s">
        <v>163</v>
      </c>
      <c r="F82" s="71" t="s">
        <v>164</v>
      </c>
    </row>
    <row r="83" spans="1:6" ht="12.75" customHeight="1" x14ac:dyDescent="0.15">
      <c r="A83" s="15" t="s">
        <v>11</v>
      </c>
      <c r="B83" s="11"/>
      <c r="C83" s="15" t="s">
        <v>132</v>
      </c>
      <c r="D83" s="11"/>
      <c r="E83" s="49"/>
      <c r="F83" s="49"/>
    </row>
    <row r="84" spans="1:6" ht="12.75" customHeight="1" x14ac:dyDescent="0.15">
      <c r="A84" s="3" t="s">
        <v>41</v>
      </c>
      <c r="B84" s="4" t="s">
        <v>30</v>
      </c>
      <c r="C84" s="3" t="s">
        <v>167</v>
      </c>
      <c r="D84" s="4" t="s">
        <v>133</v>
      </c>
      <c r="E84" s="44">
        <v>96.172058823529397</v>
      </c>
      <c r="F84" s="42">
        <v>130.79399999999998</v>
      </c>
    </row>
    <row r="85" spans="1:6" ht="12.75" customHeight="1" x14ac:dyDescent="0.15">
      <c r="A85" s="3" t="s">
        <v>44</v>
      </c>
      <c r="B85" s="4" t="s">
        <v>30</v>
      </c>
      <c r="C85" s="3" t="s">
        <v>170</v>
      </c>
      <c r="D85" s="4" t="s">
        <v>133</v>
      </c>
      <c r="E85" s="44">
        <v>73.451470588235296</v>
      </c>
      <c r="F85" s="42">
        <v>99.894000000000005</v>
      </c>
    </row>
    <row r="86" spans="1:6" ht="12.75" customHeight="1" x14ac:dyDescent="0.15">
      <c r="A86" s="30"/>
      <c r="B86" s="2"/>
      <c r="C86" s="2"/>
      <c r="D86" s="2"/>
      <c r="E86" s="28"/>
      <c r="F86" s="38"/>
    </row>
    <row r="87" spans="1:6" ht="12.75" customHeight="1" x14ac:dyDescent="0.15">
      <c r="A87" s="87"/>
      <c r="B87" s="87"/>
      <c r="C87" s="8"/>
      <c r="D87" s="8"/>
      <c r="E87" s="65" t="s">
        <v>162</v>
      </c>
      <c r="F87" s="72" t="s">
        <v>82</v>
      </c>
    </row>
    <row r="88" spans="1:6" ht="12.75" customHeight="1" x14ac:dyDescent="0.15">
      <c r="A88" s="73" t="s">
        <v>39</v>
      </c>
      <c r="B88" s="74" t="s">
        <v>40</v>
      </c>
      <c r="C88" s="69" t="s">
        <v>120</v>
      </c>
      <c r="D88" s="69" t="s">
        <v>121</v>
      </c>
      <c r="E88" s="71" t="s">
        <v>163</v>
      </c>
      <c r="F88" s="71" t="s">
        <v>164</v>
      </c>
    </row>
    <row r="89" spans="1:6" ht="12.75" customHeight="1" x14ac:dyDescent="0.15">
      <c r="A89" s="107" t="s">
        <v>9</v>
      </c>
      <c r="B89" s="107"/>
      <c r="C89" s="107" t="s">
        <v>135</v>
      </c>
      <c r="D89" s="107"/>
      <c r="E89" s="49"/>
      <c r="F89" s="49"/>
    </row>
    <row r="90" spans="1:6" ht="12.75" customHeight="1" x14ac:dyDescent="0.15">
      <c r="A90" s="3" t="s">
        <v>45</v>
      </c>
      <c r="B90" s="4" t="s">
        <v>47</v>
      </c>
      <c r="C90" s="3" t="s">
        <v>171</v>
      </c>
      <c r="D90" s="4" t="s">
        <v>172</v>
      </c>
      <c r="E90" s="25">
        <v>3.5147058823529411</v>
      </c>
      <c r="F90" s="19">
        <v>4.78</v>
      </c>
    </row>
    <row r="91" spans="1:6" ht="12.75" customHeight="1" x14ac:dyDescent="0.15">
      <c r="A91" s="3" t="s">
        <v>46</v>
      </c>
      <c r="B91" s="4" t="s">
        <v>47</v>
      </c>
      <c r="C91" s="3" t="s">
        <v>173</v>
      </c>
      <c r="D91" s="4" t="s">
        <v>172</v>
      </c>
      <c r="E91" s="25">
        <v>3.0602941176470586</v>
      </c>
      <c r="F91" s="19">
        <v>4.1619999999999999</v>
      </c>
    </row>
    <row r="92" spans="1:6" ht="12.75" customHeight="1" x14ac:dyDescent="0.15">
      <c r="A92" s="3" t="s">
        <v>10</v>
      </c>
      <c r="B92" s="4" t="s">
        <v>47</v>
      </c>
      <c r="C92" s="3" t="s">
        <v>174</v>
      </c>
      <c r="D92" s="4" t="s">
        <v>172</v>
      </c>
      <c r="E92" s="25">
        <v>1.7573529411764706</v>
      </c>
      <c r="F92" s="19">
        <v>2.39</v>
      </c>
    </row>
    <row r="93" spans="1:6" ht="12.75" customHeight="1" x14ac:dyDescent="0.15">
      <c r="E93" s="28"/>
      <c r="F93" s="38"/>
    </row>
    <row r="94" spans="1:6" ht="12.75" customHeight="1" x14ac:dyDescent="0.15">
      <c r="A94" s="87"/>
      <c r="B94" s="87"/>
      <c r="C94" s="8"/>
      <c r="D94" s="8"/>
      <c r="E94" s="65" t="s">
        <v>162</v>
      </c>
      <c r="F94" s="72" t="s">
        <v>82</v>
      </c>
    </row>
    <row r="95" spans="1:6" ht="12.75" customHeight="1" x14ac:dyDescent="0.15">
      <c r="A95" s="73" t="s">
        <v>39</v>
      </c>
      <c r="B95" s="74" t="s">
        <v>40</v>
      </c>
      <c r="C95" s="69" t="s">
        <v>120</v>
      </c>
      <c r="D95" s="69" t="s">
        <v>121</v>
      </c>
      <c r="E95" s="71" t="s">
        <v>163</v>
      </c>
      <c r="F95" s="71" t="s">
        <v>164</v>
      </c>
    </row>
    <row r="96" spans="1:6" ht="12.75" customHeight="1" x14ac:dyDescent="0.15">
      <c r="A96" s="15" t="s">
        <v>13</v>
      </c>
      <c r="B96" s="4" t="s">
        <v>35</v>
      </c>
      <c r="C96" s="15" t="s">
        <v>143</v>
      </c>
      <c r="D96" s="4"/>
      <c r="E96" s="49"/>
      <c r="F96" s="49"/>
    </row>
    <row r="97" spans="1:6" ht="12.75" customHeight="1" x14ac:dyDescent="0.15">
      <c r="A97" s="3" t="s">
        <v>45</v>
      </c>
      <c r="B97" s="4" t="s">
        <v>47</v>
      </c>
      <c r="C97" s="3" t="s">
        <v>171</v>
      </c>
      <c r="D97" s="4" t="s">
        <v>172</v>
      </c>
      <c r="E97" s="25">
        <v>7.519705882352941</v>
      </c>
      <c r="F97" s="19">
        <v>10.226800000000001</v>
      </c>
    </row>
    <row r="98" spans="1:6" ht="12.75" customHeight="1" x14ac:dyDescent="0.15">
      <c r="A98" s="3" t="s">
        <v>46</v>
      </c>
      <c r="B98" s="4" t="s">
        <v>47</v>
      </c>
      <c r="C98" s="3" t="s">
        <v>173</v>
      </c>
      <c r="D98" s="4" t="s">
        <v>172</v>
      </c>
      <c r="E98" s="25">
        <v>3.0602941176470586</v>
      </c>
      <c r="F98" s="19">
        <v>4.1619999999999999</v>
      </c>
    </row>
    <row r="99" spans="1:6" ht="12.75" customHeight="1" x14ac:dyDescent="0.15">
      <c r="A99" s="3" t="s">
        <v>10</v>
      </c>
      <c r="B99" s="4" t="s">
        <v>47</v>
      </c>
      <c r="C99" s="3" t="s">
        <v>174</v>
      </c>
      <c r="D99" s="4" t="s">
        <v>172</v>
      </c>
      <c r="E99" s="25">
        <v>1.7573529411764706</v>
      </c>
      <c r="F99" s="19">
        <v>2.39</v>
      </c>
    </row>
  </sheetData>
  <mergeCells count="32">
    <mergeCell ref="A4:F4"/>
    <mergeCell ref="A35:B35"/>
    <mergeCell ref="A58:B58"/>
    <mergeCell ref="A1:F1"/>
    <mergeCell ref="A2:F2"/>
    <mergeCell ref="A3:F3"/>
    <mergeCell ref="C14:D14"/>
    <mergeCell ref="A47:B47"/>
    <mergeCell ref="A12:B12"/>
    <mergeCell ref="A14:B14"/>
    <mergeCell ref="A19:B19"/>
    <mergeCell ref="A24:B24"/>
    <mergeCell ref="A29:B29"/>
    <mergeCell ref="A52:B52"/>
    <mergeCell ref="A37:B37"/>
    <mergeCell ref="A5:F5"/>
    <mergeCell ref="A81:B81"/>
    <mergeCell ref="A87:B87"/>
    <mergeCell ref="A94:B94"/>
    <mergeCell ref="C24:D24"/>
    <mergeCell ref="C29:D29"/>
    <mergeCell ref="C89:D89"/>
    <mergeCell ref="A89:B89"/>
    <mergeCell ref="A60:B60"/>
    <mergeCell ref="A65:B65"/>
    <mergeCell ref="A70:B70"/>
    <mergeCell ref="A75:B75"/>
    <mergeCell ref="A6:F6"/>
    <mergeCell ref="A7:F7"/>
    <mergeCell ref="A8:F8"/>
    <mergeCell ref="A42:B42"/>
    <mergeCell ref="C19:D19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BDD0D-C0CF-C944-9008-18E2B6BCB491}">
  <sheetPr>
    <tabColor rgb="FFFFFF00"/>
    <pageSetUpPr fitToPage="1"/>
  </sheetPr>
  <dimension ref="A1:F95"/>
  <sheetViews>
    <sheetView zoomScaleNormal="100" workbookViewId="0">
      <pane ySplit="7" topLeftCell="A74" activePane="bottomLeft" state="frozen"/>
      <selection pane="bottomLeft" activeCell="G89" sqref="G89"/>
    </sheetView>
  </sheetViews>
  <sheetFormatPr baseColWidth="10" defaultColWidth="11.5" defaultRowHeight="13" x14ac:dyDescent="0.15"/>
  <cols>
    <col min="1" max="1" width="47.6640625" style="1" bestFit="1" customWidth="1"/>
    <col min="2" max="2" width="38.6640625" style="1" bestFit="1" customWidth="1"/>
    <col min="3" max="3" width="56" style="1" bestFit="1" customWidth="1"/>
    <col min="4" max="4" width="40.1640625" style="1" customWidth="1"/>
    <col min="5" max="5" width="11.83203125" style="12" bestFit="1" customWidth="1"/>
    <col min="6" max="6" width="18.1640625" style="1" bestFit="1" customWidth="1"/>
    <col min="7" max="16384" width="11.5" style="1"/>
  </cols>
  <sheetData>
    <row r="1" spans="1:6" ht="16" x14ac:dyDescent="0.2">
      <c r="A1" s="105" t="s">
        <v>206</v>
      </c>
      <c r="B1" s="105"/>
      <c r="C1" s="105"/>
      <c r="D1" s="105"/>
      <c r="E1" s="105"/>
      <c r="F1" s="105"/>
    </row>
    <row r="2" spans="1:6" ht="16" x14ac:dyDescent="0.2">
      <c r="A2" s="105" t="s">
        <v>104</v>
      </c>
      <c r="B2" s="105"/>
      <c r="C2" s="105"/>
      <c r="D2" s="105"/>
      <c r="E2" s="105"/>
      <c r="F2" s="105"/>
    </row>
    <row r="3" spans="1:6" ht="16" x14ac:dyDescent="0.2">
      <c r="A3" s="93" t="s">
        <v>183</v>
      </c>
      <c r="B3" s="105"/>
      <c r="C3" s="105"/>
      <c r="D3" s="105"/>
      <c r="E3" s="105"/>
      <c r="F3" s="105"/>
    </row>
    <row r="4" spans="1:6" ht="16" x14ac:dyDescent="0.2">
      <c r="A4" s="93" t="s">
        <v>184</v>
      </c>
      <c r="B4" s="93"/>
      <c r="C4" s="93"/>
      <c r="D4" s="93"/>
      <c r="E4" s="93"/>
      <c r="F4" s="93"/>
    </row>
    <row r="5" spans="1:6" ht="12.75" customHeight="1" x14ac:dyDescent="0.15">
      <c r="A5" s="9"/>
      <c r="B5" s="8"/>
      <c r="C5" s="8"/>
      <c r="D5" s="8"/>
    </row>
    <row r="6" spans="1:6" ht="12.75" customHeight="1" x14ac:dyDescent="0.15">
      <c r="A6" s="69" t="s">
        <v>165</v>
      </c>
      <c r="B6" s="70">
        <v>13.43</v>
      </c>
      <c r="C6" s="60"/>
      <c r="D6" s="60"/>
    </row>
    <row r="7" spans="1:6" ht="12.75" customHeight="1" x14ac:dyDescent="0.15">
      <c r="A7" s="69" t="s">
        <v>166</v>
      </c>
      <c r="B7" s="70">
        <v>1.36</v>
      </c>
      <c r="C7" s="60"/>
      <c r="D7" s="60"/>
    </row>
    <row r="8" spans="1:6" ht="12.75" customHeight="1" x14ac:dyDescent="0.15">
      <c r="A8" s="87"/>
      <c r="B8" s="87"/>
      <c r="C8" s="8"/>
      <c r="D8" s="8"/>
      <c r="E8" s="65" t="s">
        <v>162</v>
      </c>
      <c r="F8" s="72" t="s">
        <v>82</v>
      </c>
    </row>
    <row r="9" spans="1:6" ht="12.75" customHeight="1" x14ac:dyDescent="0.15">
      <c r="A9" s="73" t="s">
        <v>39</v>
      </c>
      <c r="B9" s="74" t="s">
        <v>40</v>
      </c>
      <c r="C9" s="69" t="s">
        <v>120</v>
      </c>
      <c r="D9" s="69" t="s">
        <v>121</v>
      </c>
      <c r="E9" s="71" t="s">
        <v>163</v>
      </c>
      <c r="F9" s="71" t="s">
        <v>164</v>
      </c>
    </row>
    <row r="10" spans="1:6" ht="12.75" customHeight="1" x14ac:dyDescent="0.15">
      <c r="A10" s="106" t="s">
        <v>0</v>
      </c>
      <c r="B10" s="106"/>
      <c r="C10" s="15" t="s">
        <v>122</v>
      </c>
      <c r="D10" s="15"/>
      <c r="E10" s="25"/>
      <c r="F10" s="76"/>
    </row>
    <row r="11" spans="1:6" ht="12.75" customHeight="1" x14ac:dyDescent="0.15">
      <c r="A11" s="3" t="s">
        <v>1</v>
      </c>
      <c r="B11" s="13" t="s">
        <v>29</v>
      </c>
      <c r="C11" s="3" t="s">
        <v>83</v>
      </c>
      <c r="D11" s="13" t="s">
        <v>85</v>
      </c>
      <c r="E11" s="40">
        <v>2.6008935219657485</v>
      </c>
      <c r="F11" s="19">
        <v>34.93</v>
      </c>
    </row>
    <row r="12" spans="1:6" ht="12.75" customHeight="1" x14ac:dyDescent="0.15">
      <c r="A12" s="3" t="s">
        <v>41</v>
      </c>
      <c r="B12" s="13" t="s">
        <v>31</v>
      </c>
      <c r="C12" s="3" t="s">
        <v>167</v>
      </c>
      <c r="D12" s="13" t="s">
        <v>123</v>
      </c>
      <c r="E12" s="40">
        <v>16.891911764705881</v>
      </c>
      <c r="F12" s="19">
        <v>22.972999999999999</v>
      </c>
    </row>
    <row r="13" spans="1:6" ht="12.75" customHeight="1" x14ac:dyDescent="0.15">
      <c r="A13" s="3" t="s">
        <v>42</v>
      </c>
      <c r="B13" s="13" t="s">
        <v>31</v>
      </c>
      <c r="C13" s="3" t="s">
        <v>168</v>
      </c>
      <c r="D13" s="13" t="s">
        <v>123</v>
      </c>
      <c r="E13" s="40">
        <v>12.347794117647057</v>
      </c>
      <c r="F13" s="19">
        <v>16.792999999999999</v>
      </c>
    </row>
    <row r="14" spans="1:6" ht="12.75" customHeight="1" x14ac:dyDescent="0.15">
      <c r="A14" s="3" t="s">
        <v>43</v>
      </c>
      <c r="B14" s="13" t="s">
        <v>37</v>
      </c>
      <c r="C14" s="3" t="s">
        <v>169</v>
      </c>
      <c r="D14" s="13" t="s">
        <v>137</v>
      </c>
      <c r="E14" s="40">
        <v>0.45984085414987913</v>
      </c>
      <c r="F14" s="19">
        <v>0.62538356164383568</v>
      </c>
    </row>
    <row r="15" spans="1:6" ht="12.75" customHeight="1" x14ac:dyDescent="0.15">
      <c r="A15" s="106" t="s">
        <v>0</v>
      </c>
      <c r="B15" s="106"/>
      <c r="C15" s="15" t="s">
        <v>122</v>
      </c>
      <c r="D15" s="15"/>
      <c r="E15" s="40"/>
      <c r="F15" s="19"/>
    </row>
    <row r="16" spans="1:6" ht="12.75" customHeight="1" x14ac:dyDescent="0.15">
      <c r="A16" s="3" t="s">
        <v>2</v>
      </c>
      <c r="B16" s="13" t="s">
        <v>29</v>
      </c>
      <c r="C16" s="3" t="s">
        <v>124</v>
      </c>
      <c r="D16" s="13" t="s">
        <v>85</v>
      </c>
      <c r="E16" s="40">
        <v>6.7029039463886821</v>
      </c>
      <c r="F16" s="19">
        <v>90.02</v>
      </c>
    </row>
    <row r="17" spans="1:6" ht="12.75" customHeight="1" x14ac:dyDescent="0.15">
      <c r="A17" s="3" t="s">
        <v>41</v>
      </c>
      <c r="B17" s="13" t="s">
        <v>31</v>
      </c>
      <c r="C17" s="3" t="s">
        <v>167</v>
      </c>
      <c r="D17" s="13" t="s">
        <v>123</v>
      </c>
      <c r="E17" s="40">
        <v>53.170588235294112</v>
      </c>
      <c r="F17" s="19">
        <v>72.311999999999998</v>
      </c>
    </row>
    <row r="18" spans="1:6" ht="12.75" customHeight="1" x14ac:dyDescent="0.15">
      <c r="A18" s="3" t="s">
        <v>42</v>
      </c>
      <c r="B18" s="13" t="s">
        <v>31</v>
      </c>
      <c r="C18" s="3" t="s">
        <v>168</v>
      </c>
      <c r="D18" s="13" t="s">
        <v>123</v>
      </c>
      <c r="E18" s="40">
        <v>38.402205882352938</v>
      </c>
      <c r="F18" s="19">
        <v>52.226999999999997</v>
      </c>
    </row>
    <row r="19" spans="1:6" ht="12.75" customHeight="1" x14ac:dyDescent="0.15">
      <c r="A19" s="3" t="s">
        <v>43</v>
      </c>
      <c r="B19" s="13" t="s">
        <v>37</v>
      </c>
      <c r="C19" s="3" t="s">
        <v>169</v>
      </c>
      <c r="D19" s="13" t="s">
        <v>137</v>
      </c>
      <c r="E19" s="40">
        <v>1.3524451047542303</v>
      </c>
      <c r="F19" s="19">
        <v>1.8393253424657534</v>
      </c>
    </row>
    <row r="20" spans="1:6" ht="12.75" customHeight="1" x14ac:dyDescent="0.15">
      <c r="A20" s="106" t="s">
        <v>0</v>
      </c>
      <c r="B20" s="106"/>
      <c r="C20" s="15" t="s">
        <v>122</v>
      </c>
      <c r="D20" s="15"/>
      <c r="E20" s="40"/>
      <c r="F20" s="19"/>
    </row>
    <row r="21" spans="1:6" ht="12.75" customHeight="1" x14ac:dyDescent="0.15">
      <c r="A21" s="3" t="s">
        <v>3</v>
      </c>
      <c r="B21" s="13" t="s">
        <v>29</v>
      </c>
      <c r="C21" s="3" t="s">
        <v>125</v>
      </c>
      <c r="D21" s="13" t="s">
        <v>85</v>
      </c>
      <c r="E21" s="40">
        <v>13.456254653760238</v>
      </c>
      <c r="F21" s="19">
        <v>180.7175</v>
      </c>
    </row>
    <row r="22" spans="1:6" ht="12.75" customHeight="1" x14ac:dyDescent="0.15">
      <c r="A22" s="3" t="s">
        <v>41</v>
      </c>
      <c r="B22" s="13" t="s">
        <v>31</v>
      </c>
      <c r="C22" s="3" t="s">
        <v>167</v>
      </c>
      <c r="D22" s="13" t="s">
        <v>123</v>
      </c>
      <c r="E22" s="40">
        <v>113.55275735294116</v>
      </c>
      <c r="F22" s="19">
        <v>154.43174999999999</v>
      </c>
    </row>
    <row r="23" spans="1:6" ht="12.75" customHeight="1" x14ac:dyDescent="0.15">
      <c r="A23" s="3" t="s">
        <v>42</v>
      </c>
      <c r="B23" s="13" t="s">
        <v>31</v>
      </c>
      <c r="C23" s="3" t="s">
        <v>168</v>
      </c>
      <c r="D23" s="13" t="s">
        <v>123</v>
      </c>
      <c r="E23" s="40">
        <v>81.743933823529403</v>
      </c>
      <c r="F23" s="19">
        <v>111.17175</v>
      </c>
    </row>
    <row r="24" spans="1:6" ht="12.75" customHeight="1" x14ac:dyDescent="0.15">
      <c r="A24" s="3" t="s">
        <v>43</v>
      </c>
      <c r="B24" s="13" t="s">
        <v>37</v>
      </c>
      <c r="C24" s="3" t="s">
        <v>169</v>
      </c>
      <c r="D24" s="13" t="s">
        <v>137</v>
      </c>
      <c r="E24" s="40">
        <v>2.8333551571313453</v>
      </c>
      <c r="F24" s="19">
        <v>3.8533630136986301</v>
      </c>
    </row>
    <row r="25" spans="1:6" ht="12.75" customHeight="1" x14ac:dyDescent="0.15">
      <c r="A25" s="106" t="s">
        <v>0</v>
      </c>
      <c r="B25" s="106"/>
      <c r="C25" s="15" t="s">
        <v>122</v>
      </c>
      <c r="D25" s="15"/>
      <c r="E25" s="40"/>
      <c r="F25" s="19"/>
    </row>
    <row r="26" spans="1:6" ht="12.75" customHeight="1" x14ac:dyDescent="0.15">
      <c r="A26" s="3" t="s">
        <v>4</v>
      </c>
      <c r="B26" s="13" t="s">
        <v>29</v>
      </c>
      <c r="C26" s="3" t="s">
        <v>126</v>
      </c>
      <c r="D26" s="13" t="s">
        <v>85</v>
      </c>
      <c r="E26" s="40">
        <v>22.21072226358898</v>
      </c>
      <c r="F26" s="19">
        <v>298.29000000000002</v>
      </c>
    </row>
    <row r="27" spans="1:6" ht="12.75" customHeight="1" x14ac:dyDescent="0.15">
      <c r="A27" s="3" t="s">
        <v>41</v>
      </c>
      <c r="B27" s="13" t="s">
        <v>31</v>
      </c>
      <c r="C27" s="3" t="s">
        <v>167</v>
      </c>
      <c r="D27" s="13" t="s">
        <v>123</v>
      </c>
      <c r="E27" s="40">
        <v>193.81544117647059</v>
      </c>
      <c r="F27" s="19">
        <v>263.589</v>
      </c>
    </row>
    <row r="28" spans="1:6" ht="12.75" customHeight="1" x14ac:dyDescent="0.15">
      <c r="A28" s="3" t="s">
        <v>42</v>
      </c>
      <c r="B28" s="13" t="s">
        <v>31</v>
      </c>
      <c r="C28" s="3" t="s">
        <v>168</v>
      </c>
      <c r="D28" s="13" t="s">
        <v>123</v>
      </c>
      <c r="E28" s="40">
        <v>139.2860294117647</v>
      </c>
      <c r="F28" s="19">
        <v>189.429</v>
      </c>
    </row>
    <row r="29" spans="1:6" ht="12.75" customHeight="1" x14ac:dyDescent="0.15">
      <c r="A29" s="3" t="s">
        <v>43</v>
      </c>
      <c r="B29" s="13" t="s">
        <v>37</v>
      </c>
      <c r="C29" s="3" t="s">
        <v>169</v>
      </c>
      <c r="D29" s="13" t="s">
        <v>137</v>
      </c>
      <c r="E29" s="40">
        <v>4.7876107977437545</v>
      </c>
      <c r="F29" s="19">
        <v>6.5111506849315068</v>
      </c>
    </row>
    <row r="30" spans="1:6" ht="12.75" customHeight="1" x14ac:dyDescent="0.15">
      <c r="E30" s="41"/>
      <c r="F30" s="32"/>
    </row>
    <row r="31" spans="1:6" ht="12.75" customHeight="1" x14ac:dyDescent="0.15">
      <c r="A31" s="87"/>
      <c r="B31" s="87"/>
      <c r="C31" s="8"/>
      <c r="D31" s="8"/>
      <c r="E31" s="65" t="s">
        <v>162</v>
      </c>
      <c r="F31" s="72" t="s">
        <v>82</v>
      </c>
    </row>
    <row r="32" spans="1:6" ht="12.75" customHeight="1" x14ac:dyDescent="0.15">
      <c r="A32" s="73" t="s">
        <v>39</v>
      </c>
      <c r="B32" s="74" t="s">
        <v>40</v>
      </c>
      <c r="C32" s="69" t="s">
        <v>120</v>
      </c>
      <c r="D32" s="69" t="s">
        <v>121</v>
      </c>
      <c r="E32" s="71" t="s">
        <v>163</v>
      </c>
      <c r="F32" s="71" t="s">
        <v>164</v>
      </c>
    </row>
    <row r="33" spans="1:6" ht="12.75" customHeight="1" x14ac:dyDescent="0.15">
      <c r="A33" s="106" t="s">
        <v>5</v>
      </c>
      <c r="B33" s="106"/>
      <c r="C33" s="15" t="s">
        <v>127</v>
      </c>
      <c r="D33" s="15"/>
      <c r="E33" s="49"/>
      <c r="F33" s="49"/>
    </row>
    <row r="34" spans="1:6" ht="12.75" customHeight="1" x14ac:dyDescent="0.15">
      <c r="A34" s="3" t="s">
        <v>1</v>
      </c>
      <c r="B34" s="13" t="s">
        <v>29</v>
      </c>
      <c r="C34" s="3" t="s">
        <v>83</v>
      </c>
      <c r="D34" s="13" t="s">
        <v>85</v>
      </c>
      <c r="E34" s="40">
        <v>3.6008935219657485</v>
      </c>
      <c r="F34" s="19">
        <v>48.36</v>
      </c>
    </row>
    <row r="35" spans="1:6" ht="12.75" customHeight="1" x14ac:dyDescent="0.15">
      <c r="A35" s="3" t="s">
        <v>41</v>
      </c>
      <c r="B35" s="13" t="s">
        <v>31</v>
      </c>
      <c r="C35" s="3" t="s">
        <v>167</v>
      </c>
      <c r="D35" s="13" t="s">
        <v>123</v>
      </c>
      <c r="E35" s="40">
        <v>17.879411764705882</v>
      </c>
      <c r="F35" s="19">
        <v>24.316000000000003</v>
      </c>
    </row>
    <row r="36" spans="1:6" ht="12.75" customHeight="1" x14ac:dyDescent="0.15">
      <c r="A36" s="3" t="s">
        <v>42</v>
      </c>
      <c r="B36" s="13" t="s">
        <v>31</v>
      </c>
      <c r="C36" s="3" t="s">
        <v>168</v>
      </c>
      <c r="D36" s="13" t="s">
        <v>123</v>
      </c>
      <c r="E36" s="40">
        <v>13.335294117647059</v>
      </c>
      <c r="F36" s="19">
        <v>18.136000000000003</v>
      </c>
    </row>
    <row r="37" spans="1:6" ht="12.75" customHeight="1" x14ac:dyDescent="0.15">
      <c r="A37" s="3" t="s">
        <v>43</v>
      </c>
      <c r="B37" s="13" t="s">
        <v>37</v>
      </c>
      <c r="C37" s="3" t="s">
        <v>169</v>
      </c>
      <c r="D37" s="13" t="s">
        <v>137</v>
      </c>
      <c r="E37" s="40">
        <v>0.54100523771152298</v>
      </c>
      <c r="F37" s="19">
        <v>0.73576712328767135</v>
      </c>
    </row>
    <row r="38" spans="1:6" ht="12.75" customHeight="1" x14ac:dyDescent="0.15">
      <c r="A38" s="106" t="s">
        <v>5</v>
      </c>
      <c r="B38" s="106"/>
      <c r="C38" s="15" t="s">
        <v>127</v>
      </c>
      <c r="D38" s="15"/>
      <c r="E38" s="40"/>
      <c r="F38" s="19"/>
    </row>
    <row r="39" spans="1:6" ht="12.75" customHeight="1" x14ac:dyDescent="0.15">
      <c r="A39" s="3" t="s">
        <v>2</v>
      </c>
      <c r="B39" s="13" t="s">
        <v>29</v>
      </c>
      <c r="C39" s="3" t="s">
        <v>124</v>
      </c>
      <c r="D39" s="13" t="s">
        <v>85</v>
      </c>
      <c r="E39" s="40">
        <v>8.2029039463886821</v>
      </c>
      <c r="F39" s="19">
        <v>110.16499999999999</v>
      </c>
    </row>
    <row r="40" spans="1:6" ht="12.75" customHeight="1" x14ac:dyDescent="0.15">
      <c r="A40" s="3" t="s">
        <v>41</v>
      </c>
      <c r="B40" s="13" t="s">
        <v>31</v>
      </c>
      <c r="C40" s="3" t="s">
        <v>167</v>
      </c>
      <c r="D40" s="13" t="s">
        <v>123</v>
      </c>
      <c r="E40" s="40">
        <v>54.651838235294107</v>
      </c>
      <c r="F40" s="19">
        <v>74.326499999999996</v>
      </c>
    </row>
    <row r="41" spans="1:6" ht="12.75" customHeight="1" x14ac:dyDescent="0.15">
      <c r="A41" s="3" t="s">
        <v>42</v>
      </c>
      <c r="B41" s="13" t="s">
        <v>31</v>
      </c>
      <c r="C41" s="3" t="s">
        <v>168</v>
      </c>
      <c r="D41" s="13" t="s">
        <v>123</v>
      </c>
      <c r="E41" s="40">
        <v>39.883455882352941</v>
      </c>
      <c r="F41" s="19">
        <v>54.241500000000002</v>
      </c>
    </row>
    <row r="42" spans="1:6" ht="12.75" customHeight="1" x14ac:dyDescent="0.15">
      <c r="A42" s="3" t="s">
        <v>43</v>
      </c>
      <c r="B42" s="13" t="s">
        <v>37</v>
      </c>
      <c r="C42" s="3" t="s">
        <v>169</v>
      </c>
      <c r="D42" s="13" t="s">
        <v>137</v>
      </c>
      <c r="E42" s="40">
        <v>1.4741916800966961</v>
      </c>
      <c r="F42" s="19">
        <v>2.0049006849315067</v>
      </c>
    </row>
    <row r="43" spans="1:6" ht="12.75" customHeight="1" x14ac:dyDescent="0.15">
      <c r="A43" s="106" t="s">
        <v>5</v>
      </c>
      <c r="B43" s="106"/>
      <c r="C43" s="15" t="s">
        <v>127</v>
      </c>
      <c r="D43" s="15"/>
      <c r="E43" s="40"/>
      <c r="F43" s="19"/>
    </row>
    <row r="44" spans="1:6" ht="12.75" customHeight="1" x14ac:dyDescent="0.15">
      <c r="A44" s="3" t="s">
        <v>3</v>
      </c>
      <c r="B44" s="13" t="s">
        <v>29</v>
      </c>
      <c r="C44" s="3" t="s">
        <v>125</v>
      </c>
      <c r="D44" s="13" t="s">
        <v>85</v>
      </c>
      <c r="E44" s="40">
        <v>14.95625465376024</v>
      </c>
      <c r="F44" s="19">
        <v>200.86250000000001</v>
      </c>
    </row>
    <row r="45" spans="1:6" ht="12.75" customHeight="1" x14ac:dyDescent="0.15">
      <c r="A45" s="3" t="s">
        <v>41</v>
      </c>
      <c r="B45" s="13" t="s">
        <v>31</v>
      </c>
      <c r="C45" s="3" t="s">
        <v>167</v>
      </c>
      <c r="D45" s="13" t="s">
        <v>123</v>
      </c>
      <c r="E45" s="40">
        <v>115.03400735294116</v>
      </c>
      <c r="F45" s="19">
        <v>156.44624999999999</v>
      </c>
    </row>
    <row r="46" spans="1:6" ht="12.75" customHeight="1" x14ac:dyDescent="0.15">
      <c r="A46" s="3" t="s">
        <v>42</v>
      </c>
      <c r="B46" s="13" t="s">
        <v>31</v>
      </c>
      <c r="C46" s="3" t="s">
        <v>168</v>
      </c>
      <c r="D46" s="13" t="s">
        <v>123</v>
      </c>
      <c r="E46" s="40">
        <v>83.225183823529406</v>
      </c>
      <c r="F46" s="19">
        <v>113.18625</v>
      </c>
    </row>
    <row r="47" spans="1:6" ht="12.75" customHeight="1" x14ac:dyDescent="0.15">
      <c r="A47" s="3" t="s">
        <v>43</v>
      </c>
      <c r="B47" s="13" t="s">
        <v>37</v>
      </c>
      <c r="C47" s="3" t="s">
        <v>169</v>
      </c>
      <c r="D47" s="13" t="s">
        <v>137</v>
      </c>
      <c r="E47" s="40">
        <v>2.9551017324738114</v>
      </c>
      <c r="F47" s="19">
        <v>4.0189383561643837</v>
      </c>
    </row>
    <row r="48" spans="1:6" ht="12.75" customHeight="1" x14ac:dyDescent="0.15">
      <c r="A48" s="106" t="s">
        <v>5</v>
      </c>
      <c r="B48" s="106"/>
      <c r="C48" s="15" t="s">
        <v>127</v>
      </c>
      <c r="D48" s="15"/>
      <c r="E48" s="40"/>
      <c r="F48" s="19"/>
    </row>
    <row r="49" spans="1:6" ht="12.75" customHeight="1" x14ac:dyDescent="0.15">
      <c r="A49" s="3" t="s">
        <v>4</v>
      </c>
      <c r="B49" s="13" t="s">
        <v>29</v>
      </c>
      <c r="C49" s="3" t="s">
        <v>126</v>
      </c>
      <c r="D49" s="13" t="s">
        <v>85</v>
      </c>
      <c r="E49" s="40">
        <v>23.71072226358898</v>
      </c>
      <c r="F49" s="19">
        <v>318.435</v>
      </c>
    </row>
    <row r="50" spans="1:6" ht="12.75" customHeight="1" x14ac:dyDescent="0.15">
      <c r="A50" s="3" t="s">
        <v>41</v>
      </c>
      <c r="B50" s="13" t="s">
        <v>31</v>
      </c>
      <c r="C50" s="3" t="s">
        <v>167</v>
      </c>
      <c r="D50" s="13" t="s">
        <v>123</v>
      </c>
      <c r="E50" s="40">
        <v>195.29669117647057</v>
      </c>
      <c r="F50" s="19">
        <v>265.6035</v>
      </c>
    </row>
    <row r="51" spans="1:6" ht="12.75" customHeight="1" x14ac:dyDescent="0.15">
      <c r="A51" s="3" t="s">
        <v>42</v>
      </c>
      <c r="B51" s="13" t="s">
        <v>31</v>
      </c>
      <c r="C51" s="3" t="s">
        <v>168</v>
      </c>
      <c r="D51" s="13" t="s">
        <v>123</v>
      </c>
      <c r="E51" s="40">
        <v>140.76727941176469</v>
      </c>
      <c r="F51" s="19">
        <v>191.4435</v>
      </c>
    </row>
    <row r="52" spans="1:6" ht="12.75" customHeight="1" x14ac:dyDescent="0.15">
      <c r="A52" s="3" t="s">
        <v>43</v>
      </c>
      <c r="B52" s="13" t="s">
        <v>37</v>
      </c>
      <c r="C52" s="3" t="s">
        <v>169</v>
      </c>
      <c r="D52" s="13" t="s">
        <v>137</v>
      </c>
      <c r="E52" s="40">
        <v>4.9093573730862206</v>
      </c>
      <c r="F52" s="19">
        <v>6.6767260273972608</v>
      </c>
    </row>
    <row r="53" spans="1:6" ht="12.75" customHeight="1" x14ac:dyDescent="0.15">
      <c r="E53" s="41"/>
      <c r="F53" s="32"/>
    </row>
    <row r="54" spans="1:6" ht="12.75" customHeight="1" x14ac:dyDescent="0.15">
      <c r="A54" s="87"/>
      <c r="B54" s="87"/>
      <c r="C54" s="8"/>
      <c r="D54" s="8"/>
      <c r="E54" s="65" t="s">
        <v>162</v>
      </c>
      <c r="F54" s="72" t="s">
        <v>82</v>
      </c>
    </row>
    <row r="55" spans="1:6" ht="12.75" customHeight="1" x14ac:dyDescent="0.15">
      <c r="A55" s="73" t="s">
        <v>39</v>
      </c>
      <c r="B55" s="74" t="s">
        <v>40</v>
      </c>
      <c r="C55" s="69" t="s">
        <v>120</v>
      </c>
      <c r="D55" s="69" t="s">
        <v>121</v>
      </c>
      <c r="E55" s="71" t="s">
        <v>163</v>
      </c>
      <c r="F55" s="71" t="s">
        <v>164</v>
      </c>
    </row>
    <row r="56" spans="1:6" ht="12.75" customHeight="1" x14ac:dyDescent="0.15">
      <c r="A56" s="106" t="s">
        <v>7</v>
      </c>
      <c r="B56" s="106"/>
      <c r="C56" s="15" t="s">
        <v>128</v>
      </c>
      <c r="D56" s="13"/>
      <c r="E56" s="49"/>
      <c r="F56" s="49"/>
    </row>
    <row r="57" spans="1:6" ht="12.75" customHeight="1" x14ac:dyDescent="0.15">
      <c r="A57" s="3" t="s">
        <v>1</v>
      </c>
      <c r="B57" s="13" t="s">
        <v>29</v>
      </c>
      <c r="C57" s="3" t="s">
        <v>83</v>
      </c>
      <c r="D57" s="13" t="s">
        <v>85</v>
      </c>
      <c r="E57" s="40">
        <v>4.520893521965748</v>
      </c>
      <c r="F57" s="19">
        <v>60.715599999999995</v>
      </c>
    </row>
    <row r="58" spans="1:6" ht="12.75" customHeight="1" x14ac:dyDescent="0.15">
      <c r="A58" s="3" t="s">
        <v>41</v>
      </c>
      <c r="B58" s="13" t="s">
        <v>31</v>
      </c>
      <c r="C58" s="3" t="s">
        <v>167</v>
      </c>
      <c r="D58" s="13" t="s">
        <v>123</v>
      </c>
      <c r="E58" s="40">
        <v>18.787911764705878</v>
      </c>
      <c r="F58" s="19">
        <v>25.551559999999995</v>
      </c>
    </row>
    <row r="59" spans="1:6" ht="12.75" customHeight="1" x14ac:dyDescent="0.15">
      <c r="A59" s="3" t="s">
        <v>42</v>
      </c>
      <c r="B59" s="13" t="s">
        <v>31</v>
      </c>
      <c r="C59" s="3" t="s">
        <v>168</v>
      </c>
      <c r="D59" s="13" t="s">
        <v>123</v>
      </c>
      <c r="E59" s="40">
        <v>14.243794117647059</v>
      </c>
      <c r="F59" s="19">
        <v>19.371560000000002</v>
      </c>
    </row>
    <row r="60" spans="1:6" ht="12.75" customHeight="1" x14ac:dyDescent="0.15">
      <c r="A60" s="3" t="s">
        <v>43</v>
      </c>
      <c r="B60" s="13" t="s">
        <v>37</v>
      </c>
      <c r="C60" s="3" t="s">
        <v>169</v>
      </c>
      <c r="D60" s="13" t="s">
        <v>137</v>
      </c>
      <c r="E60" s="40">
        <v>0.61567647058823527</v>
      </c>
      <c r="F60" s="19">
        <v>0.83732000000000006</v>
      </c>
    </row>
    <row r="61" spans="1:6" ht="12.75" customHeight="1" x14ac:dyDescent="0.15">
      <c r="A61" s="106" t="s">
        <v>7</v>
      </c>
      <c r="B61" s="106"/>
      <c r="C61" s="15" t="s">
        <v>128</v>
      </c>
      <c r="D61" s="15"/>
      <c r="E61" s="40"/>
      <c r="F61" s="19"/>
    </row>
    <row r="62" spans="1:6" ht="12.75" customHeight="1" x14ac:dyDescent="0.15">
      <c r="A62" s="3" t="s">
        <v>6</v>
      </c>
      <c r="B62" s="13" t="s">
        <v>29</v>
      </c>
      <c r="C62" s="3" t="s">
        <v>131</v>
      </c>
      <c r="D62" s="13" t="s">
        <v>85</v>
      </c>
      <c r="E62" s="40">
        <v>13.985361131794489</v>
      </c>
      <c r="F62" s="19">
        <v>187.82339999999999</v>
      </c>
    </row>
    <row r="63" spans="1:6" ht="12.75" customHeight="1" x14ac:dyDescent="0.15">
      <c r="A63" s="3" t="s">
        <v>41</v>
      </c>
      <c r="B63" s="13" t="s">
        <v>31</v>
      </c>
      <c r="C63" s="3" t="s">
        <v>167</v>
      </c>
      <c r="D63" s="13" t="s">
        <v>123</v>
      </c>
      <c r="E63" s="40">
        <v>99.751720588235287</v>
      </c>
      <c r="F63" s="19">
        <v>135.66234</v>
      </c>
    </row>
    <row r="64" spans="1:6" ht="12.75" customHeight="1" x14ac:dyDescent="0.15">
      <c r="A64" s="3" t="s">
        <v>42</v>
      </c>
      <c r="B64" s="13" t="s">
        <v>31</v>
      </c>
      <c r="C64" s="3" t="s">
        <v>168</v>
      </c>
      <c r="D64" s="13" t="s">
        <v>123</v>
      </c>
      <c r="E64" s="40">
        <v>72.487014705882345</v>
      </c>
      <c r="F64" s="19">
        <v>98.582340000000002</v>
      </c>
    </row>
    <row r="65" spans="1:6" ht="12.75" customHeight="1" x14ac:dyDescent="0.15">
      <c r="A65" s="3" t="s">
        <v>43</v>
      </c>
      <c r="B65" s="13" t="s">
        <v>37</v>
      </c>
      <c r="C65" s="3" t="s">
        <v>169</v>
      </c>
      <c r="D65" s="13" t="s">
        <v>137</v>
      </c>
      <c r="E65" s="40">
        <v>2.6275588235294114</v>
      </c>
      <c r="F65" s="19">
        <v>3.5734799999999995</v>
      </c>
    </row>
    <row r="66" spans="1:6" ht="12.75" customHeight="1" x14ac:dyDescent="0.15">
      <c r="A66" s="106" t="s">
        <v>8</v>
      </c>
      <c r="B66" s="106"/>
      <c r="C66" s="15" t="s">
        <v>130</v>
      </c>
      <c r="D66" s="15"/>
      <c r="E66" s="40"/>
      <c r="F66" s="19"/>
    </row>
    <row r="67" spans="1:6" ht="12.75" customHeight="1" x14ac:dyDescent="0.15">
      <c r="A67" s="3" t="s">
        <v>1</v>
      </c>
      <c r="B67" s="13" t="s">
        <v>29</v>
      </c>
      <c r="C67" s="3" t="s">
        <v>83</v>
      </c>
      <c r="D67" s="13" t="s">
        <v>85</v>
      </c>
      <c r="E67" s="40">
        <v>3.060893521965748</v>
      </c>
      <c r="F67" s="19">
        <v>41.107799999999997</v>
      </c>
    </row>
    <row r="68" spans="1:6" ht="12.75" customHeight="1" x14ac:dyDescent="0.15">
      <c r="A68" s="3" t="s">
        <v>41</v>
      </c>
      <c r="B68" s="13" t="s">
        <v>31</v>
      </c>
      <c r="C68" s="3" t="s">
        <v>167</v>
      </c>
      <c r="D68" s="13" t="s">
        <v>123</v>
      </c>
      <c r="E68" s="40">
        <v>17.346161764705879</v>
      </c>
      <c r="F68" s="19">
        <v>23.590779999999999</v>
      </c>
    </row>
    <row r="69" spans="1:6" ht="12.75" customHeight="1" x14ac:dyDescent="0.15">
      <c r="A69" s="3" t="s">
        <v>42</v>
      </c>
      <c r="B69" s="13" t="s">
        <v>31</v>
      </c>
      <c r="C69" s="3" t="s">
        <v>168</v>
      </c>
      <c r="D69" s="13" t="s">
        <v>123</v>
      </c>
      <c r="E69" s="40">
        <v>12.802044117647061</v>
      </c>
      <c r="F69" s="19">
        <v>17.410780000000003</v>
      </c>
    </row>
    <row r="70" spans="1:6" ht="12.75" customHeight="1" x14ac:dyDescent="0.15">
      <c r="A70" s="3" t="s">
        <v>43</v>
      </c>
      <c r="B70" s="13" t="s">
        <v>37</v>
      </c>
      <c r="C70" s="3" t="s">
        <v>169</v>
      </c>
      <c r="D70" s="13" t="s">
        <v>137</v>
      </c>
      <c r="E70" s="40">
        <v>0.49717647058823522</v>
      </c>
      <c r="F70" s="19">
        <v>0.67615999999999998</v>
      </c>
    </row>
    <row r="71" spans="1:6" ht="12.75" customHeight="1" x14ac:dyDescent="0.15">
      <c r="A71" s="106" t="s">
        <v>8</v>
      </c>
      <c r="B71" s="106"/>
      <c r="C71" s="15" t="s">
        <v>130</v>
      </c>
      <c r="D71" s="15"/>
      <c r="E71" s="40"/>
      <c r="F71" s="19"/>
    </row>
    <row r="72" spans="1:6" ht="12.75" customHeight="1" x14ac:dyDescent="0.15">
      <c r="A72" s="3" t="s">
        <v>6</v>
      </c>
      <c r="B72" s="13" t="s">
        <v>29</v>
      </c>
      <c r="C72" s="3" t="s">
        <v>131</v>
      </c>
      <c r="D72" s="13" t="s">
        <v>85</v>
      </c>
      <c r="E72" s="40">
        <v>11.77536113179449</v>
      </c>
      <c r="F72" s="19">
        <v>158.1431</v>
      </c>
    </row>
    <row r="73" spans="1:6" ht="12.75" customHeight="1" x14ac:dyDescent="0.15">
      <c r="A73" s="3" t="s">
        <v>41</v>
      </c>
      <c r="B73" s="13" t="s">
        <v>31</v>
      </c>
      <c r="C73" s="3" t="s">
        <v>167</v>
      </c>
      <c r="D73" s="13" t="s">
        <v>123</v>
      </c>
      <c r="E73" s="40">
        <v>97.569345588235294</v>
      </c>
      <c r="F73" s="19">
        <v>132.69431</v>
      </c>
    </row>
    <row r="74" spans="1:6" ht="12.75" customHeight="1" x14ac:dyDescent="0.15">
      <c r="A74" s="3" t="s">
        <v>42</v>
      </c>
      <c r="B74" s="13" t="s">
        <v>31</v>
      </c>
      <c r="C74" s="3" t="s">
        <v>168</v>
      </c>
      <c r="D74" s="13" t="s">
        <v>123</v>
      </c>
      <c r="E74" s="40">
        <v>70.304639705882352</v>
      </c>
      <c r="F74" s="19">
        <v>95.614310000000003</v>
      </c>
    </row>
    <row r="75" spans="1:6" ht="12.75" customHeight="1" x14ac:dyDescent="0.15">
      <c r="A75" s="3" t="s">
        <v>43</v>
      </c>
      <c r="B75" s="13" t="s">
        <v>37</v>
      </c>
      <c r="C75" s="3" t="s">
        <v>169</v>
      </c>
      <c r="D75" s="13" t="s">
        <v>137</v>
      </c>
      <c r="E75" s="40">
        <v>2.4481855358581788</v>
      </c>
      <c r="F75" s="19">
        <v>3.3295323287671232</v>
      </c>
    </row>
    <row r="76" spans="1:6" ht="12.75" customHeight="1" x14ac:dyDescent="0.15">
      <c r="E76" s="41"/>
      <c r="F76" s="32"/>
    </row>
    <row r="77" spans="1:6" ht="12.75" customHeight="1" x14ac:dyDescent="0.15">
      <c r="A77" s="87"/>
      <c r="B77" s="87"/>
      <c r="C77" s="8"/>
      <c r="D77" s="8"/>
      <c r="E77" s="65" t="s">
        <v>162</v>
      </c>
      <c r="F77" s="72" t="s">
        <v>82</v>
      </c>
    </row>
    <row r="78" spans="1:6" ht="12.75" customHeight="1" x14ac:dyDescent="0.15">
      <c r="A78" s="73" t="s">
        <v>39</v>
      </c>
      <c r="B78" s="74" t="s">
        <v>40</v>
      </c>
      <c r="C78" s="69" t="s">
        <v>120</v>
      </c>
      <c r="D78" s="69" t="s">
        <v>121</v>
      </c>
      <c r="E78" s="71" t="s">
        <v>163</v>
      </c>
      <c r="F78" s="71" t="s">
        <v>164</v>
      </c>
    </row>
    <row r="79" spans="1:6" ht="12.75" customHeight="1" x14ac:dyDescent="0.15">
      <c r="A79" s="15" t="s">
        <v>11</v>
      </c>
      <c r="B79" s="11"/>
      <c r="C79" s="106" t="s">
        <v>132</v>
      </c>
      <c r="D79" s="106"/>
      <c r="E79" s="49"/>
      <c r="F79" s="49"/>
    </row>
    <row r="80" spans="1:6" ht="12.75" customHeight="1" x14ac:dyDescent="0.15">
      <c r="A80" s="3" t="s">
        <v>41</v>
      </c>
      <c r="B80" s="4" t="s">
        <v>30</v>
      </c>
      <c r="C80" s="13" t="s">
        <v>167</v>
      </c>
      <c r="D80" s="4" t="s">
        <v>133</v>
      </c>
      <c r="E80" s="40">
        <v>96.172058823529397</v>
      </c>
      <c r="F80" s="19">
        <v>130.79399999999998</v>
      </c>
    </row>
    <row r="81" spans="1:6" ht="12.75" customHeight="1" x14ac:dyDescent="0.15">
      <c r="A81" s="3" t="s">
        <v>44</v>
      </c>
      <c r="B81" s="4" t="s">
        <v>30</v>
      </c>
      <c r="C81" s="13" t="s">
        <v>170</v>
      </c>
      <c r="D81" s="4" t="s">
        <v>133</v>
      </c>
      <c r="E81" s="40">
        <v>73.451470588235296</v>
      </c>
      <c r="F81" s="19">
        <v>99.894000000000005</v>
      </c>
    </row>
    <row r="82" spans="1:6" ht="12.75" customHeight="1" x14ac:dyDescent="0.15">
      <c r="A82" s="30"/>
      <c r="B82" s="2"/>
      <c r="C82" s="2"/>
      <c r="D82" s="2"/>
      <c r="E82" s="28"/>
      <c r="F82" s="38"/>
    </row>
    <row r="83" spans="1:6" ht="12.75" customHeight="1" x14ac:dyDescent="0.15">
      <c r="A83" s="87"/>
      <c r="B83" s="87"/>
      <c r="C83" s="8"/>
      <c r="D83" s="8"/>
      <c r="E83" s="65" t="s">
        <v>162</v>
      </c>
      <c r="F83" s="72" t="s">
        <v>82</v>
      </c>
    </row>
    <row r="84" spans="1:6" ht="12.75" customHeight="1" x14ac:dyDescent="0.15">
      <c r="A84" s="73" t="s">
        <v>39</v>
      </c>
      <c r="B84" s="74" t="s">
        <v>40</v>
      </c>
      <c r="C84" s="69" t="s">
        <v>120</v>
      </c>
      <c r="D84" s="69" t="s">
        <v>121</v>
      </c>
      <c r="E84" s="71" t="s">
        <v>163</v>
      </c>
      <c r="F84" s="71" t="s">
        <v>164</v>
      </c>
    </row>
    <row r="85" spans="1:6" ht="12.75" customHeight="1" x14ac:dyDescent="0.15">
      <c r="A85" s="107" t="s">
        <v>9</v>
      </c>
      <c r="B85" s="107"/>
      <c r="C85" s="109" t="s">
        <v>135</v>
      </c>
      <c r="D85" s="109"/>
      <c r="E85" s="49"/>
      <c r="F85" s="49"/>
    </row>
    <row r="86" spans="1:6" ht="12.75" customHeight="1" x14ac:dyDescent="0.15">
      <c r="A86" s="3" t="s">
        <v>45</v>
      </c>
      <c r="B86" s="4" t="s">
        <v>47</v>
      </c>
      <c r="C86" s="3" t="s">
        <v>171</v>
      </c>
      <c r="D86" s="4" t="s">
        <v>172</v>
      </c>
      <c r="E86" s="25">
        <v>2.7573529411764706</v>
      </c>
      <c r="F86" s="19">
        <v>3.7500000000000004</v>
      </c>
    </row>
    <row r="87" spans="1:6" ht="12.75" customHeight="1" x14ac:dyDescent="0.15">
      <c r="A87" s="3" t="s">
        <v>46</v>
      </c>
      <c r="B87" s="4" t="s">
        <v>47</v>
      </c>
      <c r="C87" s="3" t="s">
        <v>173</v>
      </c>
      <c r="D87" s="4" t="s">
        <v>172</v>
      </c>
      <c r="E87" s="25">
        <v>2.5301470588235295</v>
      </c>
      <c r="F87" s="19">
        <v>3.4410000000000003</v>
      </c>
    </row>
    <row r="88" spans="1:6" ht="12.75" customHeight="1" x14ac:dyDescent="0.15">
      <c r="A88" s="3" t="s">
        <v>10</v>
      </c>
      <c r="B88" s="4" t="s">
        <v>47</v>
      </c>
      <c r="C88" s="3" t="s">
        <v>174</v>
      </c>
      <c r="D88" s="4" t="s">
        <v>172</v>
      </c>
      <c r="E88" s="25">
        <v>1.3786764705882353</v>
      </c>
      <c r="F88" s="19">
        <v>1.8750000000000002</v>
      </c>
    </row>
    <row r="89" spans="1:6" ht="12.75" customHeight="1" x14ac:dyDescent="0.15">
      <c r="E89" s="28"/>
      <c r="F89" s="38"/>
    </row>
    <row r="90" spans="1:6" ht="12.75" customHeight="1" x14ac:dyDescent="0.15">
      <c r="A90" s="87"/>
      <c r="B90" s="87"/>
      <c r="C90" s="8"/>
      <c r="D90" s="8"/>
      <c r="E90" s="65" t="s">
        <v>162</v>
      </c>
      <c r="F90" s="72" t="s">
        <v>82</v>
      </c>
    </row>
    <row r="91" spans="1:6" ht="12.75" customHeight="1" x14ac:dyDescent="0.15">
      <c r="A91" s="73" t="s">
        <v>39</v>
      </c>
      <c r="B91" s="74" t="s">
        <v>40</v>
      </c>
      <c r="C91" s="69" t="s">
        <v>120</v>
      </c>
      <c r="D91" s="69" t="s">
        <v>121</v>
      </c>
      <c r="E91" s="71" t="s">
        <v>163</v>
      </c>
      <c r="F91" s="71" t="s">
        <v>164</v>
      </c>
    </row>
    <row r="92" spans="1:6" ht="12.75" customHeight="1" x14ac:dyDescent="0.15">
      <c r="A92" s="15" t="s">
        <v>13</v>
      </c>
      <c r="B92" s="4" t="s">
        <v>35</v>
      </c>
      <c r="C92" s="15" t="s">
        <v>143</v>
      </c>
      <c r="D92" s="15"/>
      <c r="E92" s="49"/>
      <c r="F92" s="49"/>
    </row>
    <row r="93" spans="1:6" ht="12.75" customHeight="1" x14ac:dyDescent="0.15">
      <c r="A93" s="3" t="s">
        <v>45</v>
      </c>
      <c r="B93" s="4" t="s">
        <v>47</v>
      </c>
      <c r="C93" s="3" t="s">
        <v>171</v>
      </c>
      <c r="D93" s="4" t="s">
        <v>172</v>
      </c>
      <c r="E93" s="25">
        <v>6.76235294117647</v>
      </c>
      <c r="F93" s="19">
        <v>9.1967999999999996</v>
      </c>
    </row>
    <row r="94" spans="1:6" ht="12.75" customHeight="1" x14ac:dyDescent="0.15">
      <c r="A94" s="3" t="s">
        <v>46</v>
      </c>
      <c r="B94" s="4" t="s">
        <v>47</v>
      </c>
      <c r="C94" s="3" t="s">
        <v>173</v>
      </c>
      <c r="D94" s="4" t="s">
        <v>172</v>
      </c>
      <c r="E94" s="25">
        <v>2.5301470588235295</v>
      </c>
      <c r="F94" s="19">
        <v>3.4410000000000003</v>
      </c>
    </row>
    <row r="95" spans="1:6" ht="12.75" customHeight="1" x14ac:dyDescent="0.15">
      <c r="A95" s="3" t="s">
        <v>10</v>
      </c>
      <c r="B95" s="4" t="s">
        <v>47</v>
      </c>
      <c r="C95" s="3" t="s">
        <v>174</v>
      </c>
      <c r="D95" s="4" t="s">
        <v>172</v>
      </c>
      <c r="E95" s="25">
        <v>1.3786764705882353</v>
      </c>
      <c r="F95" s="19">
        <v>1.8750000000000002</v>
      </c>
    </row>
  </sheetData>
  <mergeCells count="25">
    <mergeCell ref="C85:D85"/>
    <mergeCell ref="C79:D79"/>
    <mergeCell ref="A1:F1"/>
    <mergeCell ref="A2:F2"/>
    <mergeCell ref="A3:F3"/>
    <mergeCell ref="A4:F4"/>
    <mergeCell ref="A38:B38"/>
    <mergeCell ref="A8:B8"/>
    <mergeCell ref="A10:B10"/>
    <mergeCell ref="A15:B15"/>
    <mergeCell ref="A20:B20"/>
    <mergeCell ref="A25:B25"/>
    <mergeCell ref="A33:B33"/>
    <mergeCell ref="A85:B85"/>
    <mergeCell ref="A90:B90"/>
    <mergeCell ref="A71:B71"/>
    <mergeCell ref="A31:B31"/>
    <mergeCell ref="A54:B54"/>
    <mergeCell ref="A77:B77"/>
    <mergeCell ref="A83:B83"/>
    <mergeCell ref="A43:B43"/>
    <mergeCell ref="A48:B48"/>
    <mergeCell ref="A56:B56"/>
    <mergeCell ref="A61:B61"/>
    <mergeCell ref="A66:B66"/>
  </mergeCells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01656-4404-EA47-A309-D34773A8E564}">
  <sheetPr>
    <tabColor rgb="FFFFFF00"/>
    <pageSetUpPr fitToPage="1"/>
  </sheetPr>
  <dimension ref="A1:F95"/>
  <sheetViews>
    <sheetView zoomScaleNormal="100" workbookViewId="0">
      <pane ySplit="7" topLeftCell="A71" activePane="bottomLeft" state="frozen"/>
      <selection pane="bottomLeft" activeCell="D99" sqref="D99"/>
    </sheetView>
  </sheetViews>
  <sheetFormatPr baseColWidth="10" defaultColWidth="11.5" defaultRowHeight="13" x14ac:dyDescent="0.15"/>
  <cols>
    <col min="1" max="1" width="47.83203125" style="1" bestFit="1" customWidth="1"/>
    <col min="2" max="2" width="34.5" style="1" customWidth="1"/>
    <col min="3" max="3" width="53.5" style="1" customWidth="1"/>
    <col min="4" max="4" width="43.83203125" style="1" customWidth="1"/>
    <col min="5" max="5" width="12.33203125" style="12" bestFit="1" customWidth="1"/>
    <col min="6" max="6" width="18.1640625" style="1" bestFit="1" customWidth="1"/>
    <col min="7" max="16384" width="11.5" style="1"/>
  </cols>
  <sheetData>
    <row r="1" spans="1:6" x14ac:dyDescent="0.15">
      <c r="A1" s="110" t="s">
        <v>206</v>
      </c>
      <c r="B1" s="110"/>
      <c r="C1" s="110"/>
      <c r="D1" s="110"/>
      <c r="E1" s="110"/>
      <c r="F1" s="110"/>
    </row>
    <row r="2" spans="1:6" x14ac:dyDescent="0.15">
      <c r="A2" s="110" t="s">
        <v>104</v>
      </c>
      <c r="B2" s="110"/>
      <c r="C2" s="110"/>
      <c r="D2" s="110"/>
      <c r="E2" s="110"/>
      <c r="F2" s="110"/>
    </row>
    <row r="3" spans="1:6" x14ac:dyDescent="0.15">
      <c r="A3" s="111" t="s">
        <v>175</v>
      </c>
      <c r="B3" s="111"/>
      <c r="C3" s="111"/>
      <c r="D3" s="111"/>
      <c r="E3" s="111"/>
      <c r="F3" s="111"/>
    </row>
    <row r="4" spans="1:6" x14ac:dyDescent="0.15">
      <c r="A4" s="111" t="s">
        <v>176</v>
      </c>
      <c r="B4" s="111"/>
      <c r="C4" s="111"/>
      <c r="D4" s="111"/>
      <c r="E4" s="111"/>
      <c r="F4" s="111"/>
    </row>
    <row r="5" spans="1:6" ht="12.75" customHeight="1" x14ac:dyDescent="0.15">
      <c r="A5" s="9"/>
      <c r="B5" s="8"/>
      <c r="C5" s="8"/>
      <c r="D5" s="8"/>
    </row>
    <row r="6" spans="1:6" ht="12.75" customHeight="1" x14ac:dyDescent="0.15">
      <c r="A6" s="69" t="s">
        <v>165</v>
      </c>
      <c r="B6" s="70">
        <f>13.43/2</f>
        <v>6.7149999999999999</v>
      </c>
      <c r="C6" s="60"/>
      <c r="D6" s="60"/>
      <c r="E6" s="45"/>
      <c r="F6" s="10"/>
    </row>
    <row r="7" spans="1:6" ht="12.75" customHeight="1" x14ac:dyDescent="0.15">
      <c r="A7" s="69" t="s">
        <v>166</v>
      </c>
      <c r="B7" s="70">
        <f>1.36/2</f>
        <v>0.68</v>
      </c>
      <c r="C7" s="60"/>
      <c r="D7" s="60"/>
      <c r="E7" s="45"/>
      <c r="F7" s="10"/>
    </row>
    <row r="8" spans="1:6" ht="12.75" customHeight="1" x14ac:dyDescent="0.15">
      <c r="A8" s="87"/>
      <c r="B8" s="87"/>
      <c r="C8" s="8"/>
      <c r="D8" s="8"/>
      <c r="E8" s="65" t="s">
        <v>162</v>
      </c>
      <c r="F8" s="72" t="s">
        <v>82</v>
      </c>
    </row>
    <row r="9" spans="1:6" ht="12.75" customHeight="1" x14ac:dyDescent="0.15">
      <c r="A9" s="73" t="s">
        <v>39</v>
      </c>
      <c r="B9" s="74" t="s">
        <v>40</v>
      </c>
      <c r="C9" s="73" t="s">
        <v>120</v>
      </c>
      <c r="D9" s="74" t="s">
        <v>121</v>
      </c>
      <c r="E9" s="71" t="s">
        <v>163</v>
      </c>
      <c r="F9" s="71" t="s">
        <v>164</v>
      </c>
    </row>
    <row r="10" spans="1:6" ht="12.75" customHeight="1" x14ac:dyDescent="0.15">
      <c r="A10" s="106" t="s">
        <v>0</v>
      </c>
      <c r="B10" s="106"/>
      <c r="C10" s="106" t="s">
        <v>122</v>
      </c>
      <c r="D10" s="106"/>
      <c r="E10" s="25"/>
      <c r="F10" s="76"/>
    </row>
    <row r="11" spans="1:6" ht="12.75" customHeight="1" x14ac:dyDescent="0.15">
      <c r="A11" s="3" t="s">
        <v>1</v>
      </c>
      <c r="B11" s="13" t="s">
        <v>29</v>
      </c>
      <c r="C11" s="3" t="s">
        <v>83</v>
      </c>
      <c r="D11" s="13" t="s">
        <v>85</v>
      </c>
      <c r="E11" s="40">
        <v>7.4035740878629941</v>
      </c>
      <c r="F11" s="19">
        <v>49.715000000000003</v>
      </c>
    </row>
    <row r="12" spans="1:6" ht="12.75" customHeight="1" x14ac:dyDescent="0.15">
      <c r="A12" s="3" t="s">
        <v>41</v>
      </c>
      <c r="B12" s="13" t="s">
        <v>31</v>
      </c>
      <c r="C12" s="3" t="s">
        <v>167</v>
      </c>
      <c r="D12" s="13" t="s">
        <v>123</v>
      </c>
      <c r="E12" s="40">
        <v>13.711029411764704</v>
      </c>
      <c r="F12" s="19">
        <v>9.3234999999999992</v>
      </c>
    </row>
    <row r="13" spans="1:6" ht="12.75" customHeight="1" x14ac:dyDescent="0.15">
      <c r="A13" s="3" t="s">
        <v>42</v>
      </c>
      <c r="B13" s="13" t="s">
        <v>31</v>
      </c>
      <c r="C13" s="3" t="s">
        <v>168</v>
      </c>
      <c r="D13" s="13" t="s">
        <v>123</v>
      </c>
      <c r="E13" s="40">
        <v>10.075735294117647</v>
      </c>
      <c r="F13" s="19">
        <v>6.8515000000000006</v>
      </c>
    </row>
    <row r="14" spans="1:6" ht="12.75" customHeight="1" x14ac:dyDescent="0.15">
      <c r="A14" s="3" t="s">
        <v>43</v>
      </c>
      <c r="B14" s="13" t="s">
        <v>37</v>
      </c>
      <c r="C14" s="3" t="s">
        <v>169</v>
      </c>
      <c r="D14" s="13" t="s">
        <v>137</v>
      </c>
      <c r="E14" s="40">
        <v>0.38410556003223212</v>
      </c>
      <c r="F14" s="19">
        <v>0.26119178082191785</v>
      </c>
    </row>
    <row r="15" spans="1:6" ht="12.75" customHeight="1" x14ac:dyDescent="0.15">
      <c r="A15" s="106" t="s">
        <v>0</v>
      </c>
      <c r="B15" s="106"/>
      <c r="C15" s="106" t="s">
        <v>122</v>
      </c>
      <c r="D15" s="106"/>
      <c r="E15" s="40"/>
      <c r="F15" s="19"/>
    </row>
    <row r="16" spans="1:6" ht="12.75" customHeight="1" x14ac:dyDescent="0.15">
      <c r="A16" s="3" t="s">
        <v>2</v>
      </c>
      <c r="B16" s="13" t="s">
        <v>29</v>
      </c>
      <c r="C16" s="3" t="s">
        <v>124</v>
      </c>
      <c r="D16" s="13" t="s">
        <v>85</v>
      </c>
      <c r="E16" s="40">
        <v>22.311615785554729</v>
      </c>
      <c r="F16" s="19">
        <v>149.82249999999999</v>
      </c>
    </row>
    <row r="17" spans="1:6" ht="12.75" customHeight="1" x14ac:dyDescent="0.15">
      <c r="A17" s="3" t="s">
        <v>41</v>
      </c>
      <c r="B17" s="13" t="s">
        <v>31</v>
      </c>
      <c r="C17" s="3" t="s">
        <v>167</v>
      </c>
      <c r="D17" s="13" t="s">
        <v>123</v>
      </c>
      <c r="E17" s="40">
        <v>42.832720588235283</v>
      </c>
      <c r="F17" s="19">
        <v>29.126249999999995</v>
      </c>
    </row>
    <row r="18" spans="1:6" ht="12.75" customHeight="1" x14ac:dyDescent="0.15">
      <c r="A18" s="3" t="s">
        <v>42</v>
      </c>
      <c r="B18" s="13" t="s">
        <v>31</v>
      </c>
      <c r="C18" s="3" t="s">
        <v>168</v>
      </c>
      <c r="D18" s="13" t="s">
        <v>123</v>
      </c>
      <c r="E18" s="40">
        <v>31.018014705882351</v>
      </c>
      <c r="F18" s="19">
        <v>21.09225</v>
      </c>
    </row>
    <row r="19" spans="1:6" ht="12.75" customHeight="1" x14ac:dyDescent="0.15">
      <c r="A19" s="3" t="s">
        <v>43</v>
      </c>
      <c r="B19" s="13" t="s">
        <v>37</v>
      </c>
      <c r="C19" s="3" t="s">
        <v>169</v>
      </c>
      <c r="D19" s="13" t="s">
        <v>137</v>
      </c>
      <c r="E19" s="40">
        <v>1.1063053988718776</v>
      </c>
      <c r="F19" s="19">
        <v>0.75228767123287688</v>
      </c>
    </row>
    <row r="20" spans="1:6" ht="12.75" customHeight="1" x14ac:dyDescent="0.15">
      <c r="A20" s="106" t="s">
        <v>0</v>
      </c>
      <c r="B20" s="106"/>
      <c r="C20" s="106" t="s">
        <v>122</v>
      </c>
      <c r="D20" s="106"/>
      <c r="E20" s="40"/>
      <c r="F20" s="19"/>
    </row>
    <row r="21" spans="1:6" ht="12.75" customHeight="1" x14ac:dyDescent="0.15">
      <c r="A21" s="3" t="s">
        <v>3</v>
      </c>
      <c r="B21" s="13" t="s">
        <v>29</v>
      </c>
      <c r="C21" s="3" t="s">
        <v>125</v>
      </c>
      <c r="D21" s="13" t="s">
        <v>85</v>
      </c>
      <c r="E21" s="40">
        <v>47.075018615040953</v>
      </c>
      <c r="F21" s="19">
        <v>316.10874999999999</v>
      </c>
    </row>
    <row r="22" spans="1:6" ht="12.75" customHeight="1" x14ac:dyDescent="0.15">
      <c r="A22" s="3" t="s">
        <v>41</v>
      </c>
      <c r="B22" s="13" t="s">
        <v>31</v>
      </c>
      <c r="C22" s="3" t="s">
        <v>167</v>
      </c>
      <c r="D22" s="13" t="s">
        <v>123</v>
      </c>
      <c r="E22" s="40">
        <v>91.286580882352922</v>
      </c>
      <c r="F22" s="19">
        <v>62.074874999999992</v>
      </c>
    </row>
    <row r="23" spans="1:6" ht="12.75" customHeight="1" x14ac:dyDescent="0.15">
      <c r="A23" s="3" t="s">
        <v>42</v>
      </c>
      <c r="B23" s="13" t="s">
        <v>31</v>
      </c>
      <c r="C23" s="3" t="s">
        <v>168</v>
      </c>
      <c r="D23" s="13" t="s">
        <v>123</v>
      </c>
      <c r="E23" s="40">
        <v>65.839522058823533</v>
      </c>
      <c r="F23" s="19">
        <v>44.770875000000004</v>
      </c>
    </row>
    <row r="24" spans="1:6" ht="12.75" customHeight="1" x14ac:dyDescent="0.15">
      <c r="A24" s="3" t="s">
        <v>43</v>
      </c>
      <c r="B24" s="13" t="s">
        <v>37</v>
      </c>
      <c r="C24" s="3" t="s">
        <v>169</v>
      </c>
      <c r="D24" s="13" t="s">
        <v>137</v>
      </c>
      <c r="E24" s="40">
        <v>2.3032080983078163</v>
      </c>
      <c r="F24" s="19">
        <v>1.5661815068493152</v>
      </c>
    </row>
    <row r="25" spans="1:6" ht="12.75" customHeight="1" x14ac:dyDescent="0.15">
      <c r="A25" s="106" t="s">
        <v>0</v>
      </c>
      <c r="B25" s="106"/>
      <c r="C25" s="106" t="s">
        <v>122</v>
      </c>
      <c r="D25" s="106"/>
      <c r="E25" s="40"/>
      <c r="F25" s="19"/>
    </row>
    <row r="26" spans="1:6" ht="12.75" customHeight="1" x14ac:dyDescent="0.15">
      <c r="A26" s="3" t="s">
        <v>4</v>
      </c>
      <c r="B26" s="13" t="s">
        <v>29</v>
      </c>
      <c r="C26" s="3" t="s">
        <v>126</v>
      </c>
      <c r="D26" s="13" t="s">
        <v>85</v>
      </c>
      <c r="E26" s="40">
        <v>79.842889054355922</v>
      </c>
      <c r="F26" s="19">
        <v>536.14499999999998</v>
      </c>
    </row>
    <row r="27" spans="1:6" ht="12.75" customHeight="1" x14ac:dyDescent="0.15">
      <c r="A27" s="3" t="s">
        <v>41</v>
      </c>
      <c r="B27" s="13" t="s">
        <v>31</v>
      </c>
      <c r="C27" s="3" t="s">
        <v>167</v>
      </c>
      <c r="D27" s="13" t="s">
        <v>123</v>
      </c>
      <c r="E27" s="40">
        <v>155.64485294117642</v>
      </c>
      <c r="F27" s="19">
        <v>105.83849999999998</v>
      </c>
    </row>
    <row r="28" spans="1:6" ht="12.75" customHeight="1" x14ac:dyDescent="0.15">
      <c r="A28" s="3" t="s">
        <v>42</v>
      </c>
      <c r="B28" s="13" t="s">
        <v>31</v>
      </c>
      <c r="C28" s="3" t="s">
        <v>168</v>
      </c>
      <c r="D28" s="13" t="s">
        <v>123</v>
      </c>
      <c r="E28" s="40">
        <v>112.02132352941177</v>
      </c>
      <c r="F28" s="19">
        <v>76.174500000000009</v>
      </c>
    </row>
    <row r="29" spans="1:6" ht="12.75" customHeight="1" x14ac:dyDescent="0.15">
      <c r="A29" s="3" t="s">
        <v>43</v>
      </c>
      <c r="B29" s="13" t="s">
        <v>37</v>
      </c>
      <c r="C29" s="3" t="s">
        <v>169</v>
      </c>
      <c r="D29" s="13" t="s">
        <v>137</v>
      </c>
      <c r="E29" s="40">
        <v>3.8787872683319908</v>
      </c>
      <c r="F29" s="19">
        <v>2.637575342465754</v>
      </c>
    </row>
    <row r="30" spans="1:6" ht="12.75" customHeight="1" x14ac:dyDescent="0.15">
      <c r="A30" s="61"/>
      <c r="C30" s="61"/>
      <c r="E30" s="41"/>
      <c r="F30" s="32"/>
    </row>
    <row r="31" spans="1:6" ht="12.75" customHeight="1" x14ac:dyDescent="0.15">
      <c r="A31" s="87"/>
      <c r="B31" s="87"/>
      <c r="C31" s="8"/>
      <c r="D31" s="8"/>
      <c r="E31" s="65" t="s">
        <v>162</v>
      </c>
      <c r="F31" s="72" t="s">
        <v>82</v>
      </c>
    </row>
    <row r="32" spans="1:6" ht="12.75" customHeight="1" x14ac:dyDescent="0.15">
      <c r="A32" s="73" t="s">
        <v>39</v>
      </c>
      <c r="B32" s="74" t="s">
        <v>40</v>
      </c>
      <c r="C32" s="73" t="s">
        <v>120</v>
      </c>
      <c r="D32" s="74" t="s">
        <v>121</v>
      </c>
      <c r="E32" s="71" t="s">
        <v>163</v>
      </c>
      <c r="F32" s="71" t="s">
        <v>164</v>
      </c>
    </row>
    <row r="33" spans="1:6" ht="12.75" customHeight="1" x14ac:dyDescent="0.15">
      <c r="A33" s="106" t="s">
        <v>5</v>
      </c>
      <c r="B33" s="106"/>
      <c r="C33" s="15" t="s">
        <v>127</v>
      </c>
      <c r="D33" s="15"/>
      <c r="E33" s="49"/>
      <c r="F33" s="49"/>
    </row>
    <row r="34" spans="1:6" ht="12.75" customHeight="1" x14ac:dyDescent="0.15">
      <c r="A34" s="3" t="s">
        <v>1</v>
      </c>
      <c r="B34" s="13" t="s">
        <v>29</v>
      </c>
      <c r="C34" s="3" t="s">
        <v>83</v>
      </c>
      <c r="D34" s="13" t="s">
        <v>85</v>
      </c>
      <c r="E34" s="40">
        <v>8.4035740878629941</v>
      </c>
      <c r="F34" s="19">
        <v>56.430000000000007</v>
      </c>
    </row>
    <row r="35" spans="1:6" ht="12.75" customHeight="1" x14ac:dyDescent="0.15">
      <c r="A35" s="3" t="s">
        <v>41</v>
      </c>
      <c r="B35" s="13" t="s">
        <v>31</v>
      </c>
      <c r="C35" s="3" t="s">
        <v>167</v>
      </c>
      <c r="D35" s="13" t="s">
        <v>123</v>
      </c>
      <c r="E35" s="40">
        <v>14.698529411764703</v>
      </c>
      <c r="F35" s="19">
        <v>9.9949999999999992</v>
      </c>
    </row>
    <row r="36" spans="1:6" ht="12.75" customHeight="1" x14ac:dyDescent="0.15">
      <c r="A36" s="3" t="s">
        <v>42</v>
      </c>
      <c r="B36" s="13" t="s">
        <v>31</v>
      </c>
      <c r="C36" s="3" t="s">
        <v>168</v>
      </c>
      <c r="D36" s="13" t="s">
        <v>123</v>
      </c>
      <c r="E36" s="40">
        <v>11.063235294117646</v>
      </c>
      <c r="F36" s="19">
        <v>7.5229999999999997</v>
      </c>
    </row>
    <row r="37" spans="1:6" ht="12.75" customHeight="1" x14ac:dyDescent="0.15">
      <c r="A37" s="3" t="s">
        <v>43</v>
      </c>
      <c r="B37" s="13" t="s">
        <v>37</v>
      </c>
      <c r="C37" s="3" t="s">
        <v>169</v>
      </c>
      <c r="D37" s="13" t="s">
        <v>137</v>
      </c>
      <c r="E37" s="40">
        <v>0.46526994359387591</v>
      </c>
      <c r="F37" s="19">
        <v>0.31638356164383563</v>
      </c>
    </row>
    <row r="38" spans="1:6" ht="12.75" customHeight="1" x14ac:dyDescent="0.15">
      <c r="A38" s="106" t="s">
        <v>5</v>
      </c>
      <c r="B38" s="106"/>
      <c r="C38" s="15" t="s">
        <v>127</v>
      </c>
      <c r="D38" s="15"/>
      <c r="E38" s="40"/>
      <c r="F38" s="19"/>
    </row>
    <row r="39" spans="1:6" ht="12.75" customHeight="1" x14ac:dyDescent="0.15">
      <c r="A39" s="3" t="s">
        <v>2</v>
      </c>
      <c r="B39" s="13" t="s">
        <v>29</v>
      </c>
      <c r="C39" s="3" t="s">
        <v>124</v>
      </c>
      <c r="D39" s="13" t="s">
        <v>85</v>
      </c>
      <c r="E39" s="40">
        <v>23.811615785554729</v>
      </c>
      <c r="F39" s="19">
        <v>159.89500000000001</v>
      </c>
    </row>
    <row r="40" spans="1:6" ht="12.75" customHeight="1" x14ac:dyDescent="0.15">
      <c r="A40" s="3" t="s">
        <v>41</v>
      </c>
      <c r="B40" s="13" t="s">
        <v>31</v>
      </c>
      <c r="C40" s="3" t="s">
        <v>167</v>
      </c>
      <c r="D40" s="13" t="s">
        <v>123</v>
      </c>
      <c r="E40" s="40">
        <v>44.313970588235286</v>
      </c>
      <c r="F40" s="19">
        <v>30.133499999999998</v>
      </c>
    </row>
    <row r="41" spans="1:6" ht="12.75" customHeight="1" x14ac:dyDescent="0.15">
      <c r="A41" s="3" t="s">
        <v>42</v>
      </c>
      <c r="B41" s="13" t="s">
        <v>31</v>
      </c>
      <c r="C41" s="3" t="s">
        <v>168</v>
      </c>
      <c r="D41" s="13" t="s">
        <v>123</v>
      </c>
      <c r="E41" s="40">
        <v>32.499264705882347</v>
      </c>
      <c r="F41" s="19">
        <v>22.099499999999995</v>
      </c>
    </row>
    <row r="42" spans="1:6" ht="12.75" customHeight="1" x14ac:dyDescent="0.15">
      <c r="A42" s="3" t="s">
        <v>43</v>
      </c>
      <c r="B42" s="13" t="s">
        <v>37</v>
      </c>
      <c r="C42" s="3" t="s">
        <v>169</v>
      </c>
      <c r="D42" s="13" t="s">
        <v>137</v>
      </c>
      <c r="E42" s="40">
        <v>1.2280519742143434</v>
      </c>
      <c r="F42" s="19">
        <v>0.83507534246575355</v>
      </c>
    </row>
    <row r="43" spans="1:6" ht="12.75" customHeight="1" x14ac:dyDescent="0.15">
      <c r="A43" s="106" t="s">
        <v>5</v>
      </c>
      <c r="B43" s="106"/>
      <c r="C43" s="15" t="s">
        <v>127</v>
      </c>
      <c r="D43" s="15"/>
      <c r="E43" s="40"/>
      <c r="F43" s="19"/>
    </row>
    <row r="44" spans="1:6" ht="12.75" customHeight="1" x14ac:dyDescent="0.15">
      <c r="A44" s="3" t="s">
        <v>3</v>
      </c>
      <c r="B44" s="13" t="s">
        <v>29</v>
      </c>
      <c r="C44" s="3" t="s">
        <v>125</v>
      </c>
      <c r="D44" s="13" t="s">
        <v>85</v>
      </c>
      <c r="E44" s="40">
        <v>48.575018615040953</v>
      </c>
      <c r="F44" s="19">
        <v>326.18124999999998</v>
      </c>
    </row>
    <row r="45" spans="1:6" ht="12.75" customHeight="1" x14ac:dyDescent="0.15">
      <c r="A45" s="3" t="s">
        <v>41</v>
      </c>
      <c r="B45" s="13" t="s">
        <v>31</v>
      </c>
      <c r="C45" s="3" t="s">
        <v>167</v>
      </c>
      <c r="D45" s="13" t="s">
        <v>123</v>
      </c>
      <c r="E45" s="40">
        <v>92.767830882352925</v>
      </c>
      <c r="F45" s="19">
        <v>63.082124999999991</v>
      </c>
    </row>
    <row r="46" spans="1:6" ht="12.75" customHeight="1" x14ac:dyDescent="0.15">
      <c r="A46" s="3" t="s">
        <v>42</v>
      </c>
      <c r="B46" s="13" t="s">
        <v>31</v>
      </c>
      <c r="C46" s="3" t="s">
        <v>168</v>
      </c>
      <c r="D46" s="13" t="s">
        <v>123</v>
      </c>
      <c r="E46" s="40">
        <v>67.320772058823522</v>
      </c>
      <c r="F46" s="19">
        <v>45.778124999999996</v>
      </c>
    </row>
    <row r="47" spans="1:6" ht="12.75" customHeight="1" x14ac:dyDescent="0.15">
      <c r="A47" s="3" t="s">
        <v>43</v>
      </c>
      <c r="B47" s="13" t="s">
        <v>37</v>
      </c>
      <c r="C47" s="3" t="s">
        <v>169</v>
      </c>
      <c r="D47" s="13" t="s">
        <v>137</v>
      </c>
      <c r="E47" s="40">
        <v>2.4249546736502823</v>
      </c>
      <c r="F47" s="19">
        <v>1.648969178082192</v>
      </c>
    </row>
    <row r="48" spans="1:6" ht="12.75" customHeight="1" x14ac:dyDescent="0.15">
      <c r="A48" s="106" t="s">
        <v>5</v>
      </c>
      <c r="B48" s="106"/>
      <c r="C48" s="15" t="s">
        <v>127</v>
      </c>
      <c r="D48" s="15"/>
      <c r="E48" s="40"/>
      <c r="F48" s="19"/>
    </row>
    <row r="49" spans="1:6" ht="12.75" customHeight="1" x14ac:dyDescent="0.15">
      <c r="A49" s="3" t="s">
        <v>4</v>
      </c>
      <c r="B49" s="13" t="s">
        <v>29</v>
      </c>
      <c r="C49" s="3" t="s">
        <v>126</v>
      </c>
      <c r="D49" s="13" t="s">
        <v>85</v>
      </c>
      <c r="E49" s="40">
        <v>81.342889054355922</v>
      </c>
      <c r="F49" s="19">
        <v>546.21749999999997</v>
      </c>
    </row>
    <row r="50" spans="1:6" ht="12.75" customHeight="1" x14ac:dyDescent="0.15">
      <c r="A50" s="3" t="s">
        <v>41</v>
      </c>
      <c r="B50" s="13" t="s">
        <v>31</v>
      </c>
      <c r="C50" s="3" t="s">
        <v>167</v>
      </c>
      <c r="D50" s="13" t="s">
        <v>123</v>
      </c>
      <c r="E50" s="40">
        <v>157.12610294117644</v>
      </c>
      <c r="F50" s="19">
        <v>106.84574999999998</v>
      </c>
    </row>
    <row r="51" spans="1:6" ht="12.75" customHeight="1" x14ac:dyDescent="0.15">
      <c r="A51" s="3" t="s">
        <v>42</v>
      </c>
      <c r="B51" s="13" t="s">
        <v>31</v>
      </c>
      <c r="C51" s="3" t="s">
        <v>168</v>
      </c>
      <c r="D51" s="13" t="s">
        <v>123</v>
      </c>
      <c r="E51" s="40">
        <v>113.50257352941176</v>
      </c>
      <c r="F51" s="19">
        <v>77.181750000000008</v>
      </c>
    </row>
    <row r="52" spans="1:6" ht="12.75" customHeight="1" x14ac:dyDescent="0.15">
      <c r="A52" s="3" t="s">
        <v>43</v>
      </c>
      <c r="B52" s="13" t="s">
        <v>37</v>
      </c>
      <c r="C52" s="3" t="s">
        <v>169</v>
      </c>
      <c r="D52" s="13" t="s">
        <v>137</v>
      </c>
      <c r="E52" s="40">
        <v>4.0005338436744564</v>
      </c>
      <c r="F52" s="19">
        <v>2.7203630136986305</v>
      </c>
    </row>
    <row r="53" spans="1:6" ht="12.75" customHeight="1" x14ac:dyDescent="0.15">
      <c r="E53" s="41"/>
      <c r="F53" s="32"/>
    </row>
    <row r="54" spans="1:6" ht="12.75" customHeight="1" x14ac:dyDescent="0.15">
      <c r="A54" s="87"/>
      <c r="B54" s="87"/>
      <c r="C54" s="8"/>
      <c r="D54" s="8"/>
      <c r="E54" s="65" t="s">
        <v>162</v>
      </c>
      <c r="F54" s="72" t="s">
        <v>82</v>
      </c>
    </row>
    <row r="55" spans="1:6" ht="12.75" customHeight="1" x14ac:dyDescent="0.15">
      <c r="A55" s="73" t="s">
        <v>39</v>
      </c>
      <c r="B55" s="74" t="s">
        <v>40</v>
      </c>
      <c r="C55" s="73" t="s">
        <v>120</v>
      </c>
      <c r="D55" s="74" t="s">
        <v>121</v>
      </c>
      <c r="E55" s="71" t="s">
        <v>163</v>
      </c>
      <c r="F55" s="71" t="s">
        <v>164</v>
      </c>
    </row>
    <row r="56" spans="1:6" ht="12.75" customHeight="1" x14ac:dyDescent="0.15">
      <c r="A56" s="106" t="s">
        <v>7</v>
      </c>
      <c r="B56" s="106"/>
      <c r="C56" s="15" t="s">
        <v>128</v>
      </c>
      <c r="D56" s="15"/>
      <c r="E56" s="49"/>
      <c r="F56" s="49"/>
    </row>
    <row r="57" spans="1:6" ht="12.75" customHeight="1" x14ac:dyDescent="0.15">
      <c r="A57" s="3" t="s">
        <v>1</v>
      </c>
      <c r="B57" s="13" t="s">
        <v>29</v>
      </c>
      <c r="C57" s="3" t="s">
        <v>83</v>
      </c>
      <c r="D57" s="13" t="s">
        <v>85</v>
      </c>
      <c r="E57" s="40">
        <v>9.3235740878629922</v>
      </c>
      <c r="F57" s="19">
        <v>62.60779999999999</v>
      </c>
    </row>
    <row r="58" spans="1:6" ht="12.75" customHeight="1" x14ac:dyDescent="0.15">
      <c r="A58" s="3" t="s">
        <v>41</v>
      </c>
      <c r="B58" s="13" t="s">
        <v>31</v>
      </c>
      <c r="C58" s="3" t="s">
        <v>167</v>
      </c>
      <c r="D58" s="13" t="s">
        <v>123</v>
      </c>
      <c r="E58" s="40">
        <v>15.607029411764703</v>
      </c>
      <c r="F58" s="19">
        <v>10.612779999999999</v>
      </c>
    </row>
    <row r="59" spans="1:6" ht="12.75" customHeight="1" x14ac:dyDescent="0.15">
      <c r="A59" s="3" t="s">
        <v>42</v>
      </c>
      <c r="B59" s="13" t="s">
        <v>31</v>
      </c>
      <c r="C59" s="3" t="s">
        <v>168</v>
      </c>
      <c r="D59" s="13" t="s">
        <v>123</v>
      </c>
      <c r="E59" s="40">
        <v>11.971735294117645</v>
      </c>
      <c r="F59" s="19">
        <v>8.1407799999999995</v>
      </c>
    </row>
    <row r="60" spans="1:6" ht="12.75" customHeight="1" x14ac:dyDescent="0.15">
      <c r="A60" s="3" t="s">
        <v>43</v>
      </c>
      <c r="B60" s="13" t="s">
        <v>37</v>
      </c>
      <c r="C60" s="3" t="s">
        <v>169</v>
      </c>
      <c r="D60" s="13" t="s">
        <v>137</v>
      </c>
      <c r="E60" s="40">
        <v>37.923235294117639</v>
      </c>
      <c r="F60" s="19">
        <v>25.787799999999997</v>
      </c>
    </row>
    <row r="61" spans="1:6" ht="12.75" customHeight="1" x14ac:dyDescent="0.15">
      <c r="A61" s="106" t="s">
        <v>7</v>
      </c>
      <c r="B61" s="106"/>
      <c r="C61" s="15" t="s">
        <v>128</v>
      </c>
      <c r="D61" s="15"/>
      <c r="E61" s="40"/>
      <c r="F61" s="19"/>
    </row>
    <row r="62" spans="1:6" ht="12.75" customHeight="1" x14ac:dyDescent="0.15">
      <c r="A62" s="3" t="s">
        <v>6</v>
      </c>
      <c r="B62" s="13" t="s">
        <v>29</v>
      </c>
      <c r="C62" s="3" t="s">
        <v>131</v>
      </c>
      <c r="D62" s="13" t="s">
        <v>85</v>
      </c>
      <c r="E62" s="40">
        <v>42.801444527177964</v>
      </c>
      <c r="F62" s="19">
        <v>287.4117</v>
      </c>
    </row>
    <row r="63" spans="1:6" ht="12.75" customHeight="1" x14ac:dyDescent="0.15">
      <c r="A63" s="3" t="s">
        <v>41</v>
      </c>
      <c r="B63" s="13" t="s">
        <v>31</v>
      </c>
      <c r="C63" s="3" t="s">
        <v>167</v>
      </c>
      <c r="D63" s="13" t="s">
        <v>123</v>
      </c>
      <c r="E63" s="40">
        <v>80.66642647058822</v>
      </c>
      <c r="F63" s="19">
        <v>54.853169999999992</v>
      </c>
    </row>
    <row r="64" spans="1:6" ht="12.75" customHeight="1" x14ac:dyDescent="0.15">
      <c r="A64" s="3" t="s">
        <v>42</v>
      </c>
      <c r="B64" s="13" t="s">
        <v>31</v>
      </c>
      <c r="C64" s="3" t="s">
        <v>168</v>
      </c>
      <c r="D64" s="13" t="s">
        <v>123</v>
      </c>
      <c r="E64" s="40">
        <v>58.854661764705888</v>
      </c>
      <c r="F64" s="19">
        <v>40.021170000000005</v>
      </c>
    </row>
    <row r="65" spans="1:6" ht="12.75" customHeight="1" x14ac:dyDescent="0.15">
      <c r="A65" s="3" t="s">
        <v>43</v>
      </c>
      <c r="B65" s="13" t="s">
        <v>37</v>
      </c>
      <c r="C65" s="3" t="s">
        <v>169</v>
      </c>
      <c r="D65" s="13" t="s">
        <v>137</v>
      </c>
      <c r="E65" s="40">
        <v>97.781911764705882</v>
      </c>
      <c r="F65" s="19">
        <v>66.491700000000009</v>
      </c>
    </row>
    <row r="66" spans="1:6" ht="12.75" customHeight="1" x14ac:dyDescent="0.15">
      <c r="A66" s="106" t="s">
        <v>8</v>
      </c>
      <c r="B66" s="106"/>
      <c r="C66" s="15" t="s">
        <v>130</v>
      </c>
      <c r="D66" s="15"/>
      <c r="E66" s="40"/>
      <c r="F66" s="19"/>
    </row>
    <row r="67" spans="1:6" ht="12.75" customHeight="1" x14ac:dyDescent="0.15">
      <c r="A67" s="3" t="s">
        <v>1</v>
      </c>
      <c r="B67" s="13" t="s">
        <v>29</v>
      </c>
      <c r="C67" s="3" t="s">
        <v>83</v>
      </c>
      <c r="D67" s="13" t="s">
        <v>85</v>
      </c>
      <c r="E67" s="40">
        <v>7.8635740878629932</v>
      </c>
      <c r="F67" s="19">
        <v>52.803899999999999</v>
      </c>
    </row>
    <row r="68" spans="1:6" ht="12.75" customHeight="1" x14ac:dyDescent="0.15">
      <c r="A68" s="3" t="s">
        <v>41</v>
      </c>
      <c r="B68" s="13" t="s">
        <v>31</v>
      </c>
      <c r="C68" s="3" t="s">
        <v>167</v>
      </c>
      <c r="D68" s="13" t="s">
        <v>123</v>
      </c>
      <c r="E68" s="40">
        <v>14.165279411764704</v>
      </c>
      <c r="F68" s="19">
        <v>9.6323899999999991</v>
      </c>
    </row>
    <row r="69" spans="1:6" ht="12.75" customHeight="1" x14ac:dyDescent="0.15">
      <c r="A69" s="3" t="s">
        <v>42</v>
      </c>
      <c r="B69" s="13" t="s">
        <v>31</v>
      </c>
      <c r="C69" s="3" t="s">
        <v>168</v>
      </c>
      <c r="D69" s="13" t="s">
        <v>123</v>
      </c>
      <c r="E69" s="40">
        <v>10.529985294117647</v>
      </c>
      <c r="F69" s="19">
        <v>7.1603900000000005</v>
      </c>
    </row>
    <row r="70" spans="1:6" ht="12.75" customHeight="1" x14ac:dyDescent="0.15">
      <c r="A70" s="3" t="s">
        <v>43</v>
      </c>
      <c r="B70" s="13" t="s">
        <v>37</v>
      </c>
      <c r="C70" s="3" t="s">
        <v>169</v>
      </c>
      <c r="D70" s="13" t="s">
        <v>137</v>
      </c>
      <c r="E70" s="40">
        <v>23.505735294117642</v>
      </c>
      <c r="F70" s="19">
        <v>15.983899999999998</v>
      </c>
    </row>
    <row r="71" spans="1:6" ht="12.75" customHeight="1" x14ac:dyDescent="0.15">
      <c r="A71" s="106" t="s">
        <v>8</v>
      </c>
      <c r="B71" s="106"/>
      <c r="C71" s="15" t="s">
        <v>130</v>
      </c>
      <c r="D71" s="15"/>
      <c r="E71" s="40"/>
      <c r="F71" s="19"/>
    </row>
    <row r="72" spans="1:6" ht="12.75" customHeight="1" x14ac:dyDescent="0.15">
      <c r="A72" s="3" t="s">
        <v>6</v>
      </c>
      <c r="B72" s="13" t="s">
        <v>29</v>
      </c>
      <c r="C72" s="3" t="s">
        <v>131</v>
      </c>
      <c r="D72" s="13" t="s">
        <v>85</v>
      </c>
      <c r="E72" s="40">
        <v>40.591444527177963</v>
      </c>
      <c r="F72" s="19">
        <v>272.57155</v>
      </c>
    </row>
    <row r="73" spans="1:6" ht="12.75" customHeight="1" x14ac:dyDescent="0.15">
      <c r="A73" s="3" t="s">
        <v>41</v>
      </c>
      <c r="B73" s="13" t="s">
        <v>31</v>
      </c>
      <c r="C73" s="3" t="s">
        <v>167</v>
      </c>
      <c r="D73" s="13" t="s">
        <v>123</v>
      </c>
      <c r="E73" s="40">
        <v>78.484051470588213</v>
      </c>
      <c r="F73" s="19">
        <v>53.369154999999985</v>
      </c>
    </row>
    <row r="74" spans="1:6" ht="12.75" customHeight="1" x14ac:dyDescent="0.15">
      <c r="A74" s="3" t="s">
        <v>42</v>
      </c>
      <c r="B74" s="13" t="s">
        <v>31</v>
      </c>
      <c r="C74" s="3" t="s">
        <v>168</v>
      </c>
      <c r="D74" s="13" t="s">
        <v>123</v>
      </c>
      <c r="E74" s="40">
        <v>56.672286764705888</v>
      </c>
      <c r="F74" s="19">
        <v>38.537155000000006</v>
      </c>
    </row>
    <row r="75" spans="1:6" ht="12.75" customHeight="1" x14ac:dyDescent="0.15">
      <c r="A75" s="3" t="s">
        <v>43</v>
      </c>
      <c r="B75" s="13" t="s">
        <v>37</v>
      </c>
      <c r="C75" s="3" t="s">
        <v>169</v>
      </c>
      <c r="D75" s="13" t="s">
        <v>137</v>
      </c>
      <c r="E75" s="40">
        <v>75.958161764705878</v>
      </c>
      <c r="F75" s="19">
        <v>51.65155</v>
      </c>
    </row>
    <row r="76" spans="1:6" ht="12.75" customHeight="1" x14ac:dyDescent="0.15">
      <c r="E76" s="41"/>
      <c r="F76" s="32"/>
    </row>
    <row r="77" spans="1:6" ht="12.75" customHeight="1" x14ac:dyDescent="0.15">
      <c r="A77" s="87"/>
      <c r="B77" s="87"/>
      <c r="C77" s="8"/>
      <c r="D77" s="8"/>
      <c r="E77" s="65" t="s">
        <v>162</v>
      </c>
      <c r="F77" s="72" t="s">
        <v>82</v>
      </c>
    </row>
    <row r="78" spans="1:6" ht="12.75" customHeight="1" x14ac:dyDescent="0.15">
      <c r="A78" s="73" t="s">
        <v>39</v>
      </c>
      <c r="B78" s="74" t="s">
        <v>40</v>
      </c>
      <c r="C78" s="73" t="s">
        <v>120</v>
      </c>
      <c r="D78" s="74" t="s">
        <v>121</v>
      </c>
      <c r="E78" s="71" t="s">
        <v>163</v>
      </c>
      <c r="F78" s="71" t="s">
        <v>164</v>
      </c>
    </row>
    <row r="79" spans="1:6" ht="12.75" customHeight="1" x14ac:dyDescent="0.15">
      <c r="A79" s="15" t="s">
        <v>11</v>
      </c>
      <c r="B79" s="11"/>
      <c r="C79" s="15" t="s">
        <v>132</v>
      </c>
      <c r="D79" s="11"/>
      <c r="E79" s="49"/>
      <c r="F79" s="49"/>
    </row>
    <row r="80" spans="1:6" ht="12.75" customHeight="1" x14ac:dyDescent="0.15">
      <c r="A80" s="3" t="s">
        <v>41</v>
      </c>
      <c r="B80" s="4" t="s">
        <v>30</v>
      </c>
      <c r="C80" s="3" t="s">
        <v>167</v>
      </c>
      <c r="D80" s="4" t="s">
        <v>133</v>
      </c>
      <c r="E80" s="40">
        <v>48.45882352941176</v>
      </c>
      <c r="F80" s="19">
        <v>32.951999999999998</v>
      </c>
    </row>
    <row r="81" spans="1:6" ht="12.75" customHeight="1" x14ac:dyDescent="0.15">
      <c r="A81" s="3" t="s">
        <v>44</v>
      </c>
      <c r="B81" s="4" t="s">
        <v>30</v>
      </c>
      <c r="C81" s="3" t="s">
        <v>170</v>
      </c>
      <c r="D81" s="4" t="s">
        <v>133</v>
      </c>
      <c r="E81" s="40">
        <v>39.370588235294122</v>
      </c>
      <c r="F81" s="19">
        <v>26.772000000000006</v>
      </c>
    </row>
    <row r="82" spans="1:6" ht="12.75" customHeight="1" x14ac:dyDescent="0.15">
      <c r="A82" s="30"/>
      <c r="B82" s="2"/>
      <c r="C82" s="2"/>
      <c r="D82" s="2"/>
      <c r="E82" s="28"/>
      <c r="F82" s="38"/>
    </row>
    <row r="83" spans="1:6" ht="12.75" customHeight="1" x14ac:dyDescent="0.15">
      <c r="A83" s="87"/>
      <c r="B83" s="87"/>
      <c r="C83" s="8"/>
      <c r="D83" s="8"/>
      <c r="E83" s="65" t="s">
        <v>162</v>
      </c>
      <c r="F83" s="72" t="s">
        <v>82</v>
      </c>
    </row>
    <row r="84" spans="1:6" ht="12.75" customHeight="1" x14ac:dyDescent="0.15">
      <c r="A84" s="73" t="s">
        <v>39</v>
      </c>
      <c r="B84" s="74" t="s">
        <v>40</v>
      </c>
      <c r="C84" s="73" t="s">
        <v>120</v>
      </c>
      <c r="D84" s="74" t="s">
        <v>121</v>
      </c>
      <c r="E84" s="71" t="s">
        <v>163</v>
      </c>
      <c r="F84" s="71" t="s">
        <v>164</v>
      </c>
    </row>
    <row r="85" spans="1:6" ht="12.75" customHeight="1" x14ac:dyDescent="0.15">
      <c r="A85" s="107" t="s">
        <v>9</v>
      </c>
      <c r="B85" s="107"/>
      <c r="C85" s="55" t="s">
        <v>135</v>
      </c>
      <c r="D85" s="55"/>
      <c r="E85" s="49"/>
      <c r="F85" s="49"/>
    </row>
    <row r="86" spans="1:6" ht="12.75" customHeight="1" x14ac:dyDescent="0.15">
      <c r="A86" s="3" t="s">
        <v>45</v>
      </c>
      <c r="B86" s="4" t="s">
        <v>47</v>
      </c>
      <c r="C86" s="3" t="s">
        <v>171</v>
      </c>
      <c r="D86" s="4" t="s">
        <v>172</v>
      </c>
      <c r="E86" s="25">
        <v>2.6058823529411765</v>
      </c>
      <c r="F86" s="19">
        <v>1.7720000000000002</v>
      </c>
    </row>
    <row r="87" spans="1:6" ht="12.75" customHeight="1" x14ac:dyDescent="0.15">
      <c r="A87" s="3" t="s">
        <v>46</v>
      </c>
      <c r="B87" s="4" t="s">
        <v>47</v>
      </c>
      <c r="C87" s="3" t="s">
        <v>173</v>
      </c>
      <c r="D87" s="4" t="s">
        <v>172</v>
      </c>
      <c r="E87" s="25">
        <v>2.4241176470588233</v>
      </c>
      <c r="F87" s="19">
        <v>1.6483999999999999</v>
      </c>
    </row>
    <row r="88" spans="1:6" ht="12.75" customHeight="1" x14ac:dyDescent="0.15">
      <c r="A88" s="3" t="s">
        <v>10</v>
      </c>
      <c r="B88" s="4" t="s">
        <v>47</v>
      </c>
      <c r="C88" s="3" t="s">
        <v>174</v>
      </c>
      <c r="D88" s="4" t="s">
        <v>172</v>
      </c>
      <c r="E88" s="25">
        <v>1.3029411764705883</v>
      </c>
      <c r="F88" s="19">
        <v>0.88600000000000012</v>
      </c>
    </row>
    <row r="89" spans="1:6" ht="12.75" customHeight="1" x14ac:dyDescent="0.15">
      <c r="E89" s="28"/>
      <c r="F89" s="38"/>
    </row>
    <row r="90" spans="1:6" ht="12.75" customHeight="1" x14ac:dyDescent="0.15">
      <c r="A90" s="87"/>
      <c r="B90" s="87"/>
      <c r="C90" s="8"/>
      <c r="D90" s="8"/>
      <c r="E90" s="65" t="s">
        <v>162</v>
      </c>
      <c r="F90" s="72" t="s">
        <v>82</v>
      </c>
    </row>
    <row r="91" spans="1:6" ht="12.75" customHeight="1" x14ac:dyDescent="0.15">
      <c r="A91" s="73" t="s">
        <v>39</v>
      </c>
      <c r="B91" s="74" t="s">
        <v>40</v>
      </c>
      <c r="C91" s="73" t="s">
        <v>120</v>
      </c>
      <c r="D91" s="74" t="s">
        <v>121</v>
      </c>
      <c r="E91" s="71" t="s">
        <v>163</v>
      </c>
      <c r="F91" s="71" t="s">
        <v>164</v>
      </c>
    </row>
    <row r="92" spans="1:6" ht="12.75" customHeight="1" x14ac:dyDescent="0.15">
      <c r="A92" s="15" t="s">
        <v>13</v>
      </c>
      <c r="B92" s="4" t="s">
        <v>35</v>
      </c>
      <c r="C92" s="15" t="s">
        <v>143</v>
      </c>
      <c r="D92" s="4"/>
      <c r="E92" s="49"/>
      <c r="F92" s="49"/>
    </row>
    <row r="93" spans="1:6" ht="12.75" customHeight="1" x14ac:dyDescent="0.15">
      <c r="A93" s="3" t="s">
        <v>45</v>
      </c>
      <c r="B93" s="4" t="s">
        <v>47</v>
      </c>
      <c r="C93" s="3" t="s">
        <v>171</v>
      </c>
      <c r="D93" s="4" t="s">
        <v>172</v>
      </c>
      <c r="E93" s="25">
        <v>6.610882352941176</v>
      </c>
      <c r="F93" s="19">
        <v>4.4954000000000001</v>
      </c>
    </row>
    <row r="94" spans="1:6" ht="12.75" customHeight="1" x14ac:dyDescent="0.15">
      <c r="A94" s="3" t="s">
        <v>46</v>
      </c>
      <c r="B94" s="4" t="s">
        <v>47</v>
      </c>
      <c r="C94" s="3" t="s">
        <v>173</v>
      </c>
      <c r="D94" s="4" t="s">
        <v>172</v>
      </c>
      <c r="E94" s="25">
        <v>2.4241176470588233</v>
      </c>
      <c r="F94" s="19">
        <v>1.6483999999999999</v>
      </c>
    </row>
    <row r="95" spans="1:6" ht="12.75" customHeight="1" x14ac:dyDescent="0.15">
      <c r="A95" s="3" t="s">
        <v>10</v>
      </c>
      <c r="B95" s="4" t="s">
        <v>47</v>
      </c>
      <c r="C95" s="3" t="s">
        <v>174</v>
      </c>
      <c r="D95" s="4" t="s">
        <v>172</v>
      </c>
      <c r="E95" s="25">
        <v>1.3029411764705883</v>
      </c>
      <c r="F95" s="19">
        <v>0.88600000000000012</v>
      </c>
    </row>
  </sheetData>
  <mergeCells count="27">
    <mergeCell ref="A1:F1"/>
    <mergeCell ref="A2:F2"/>
    <mergeCell ref="A3:F3"/>
    <mergeCell ref="A4:F4"/>
    <mergeCell ref="A38:B38"/>
    <mergeCell ref="A8:B8"/>
    <mergeCell ref="A10:B10"/>
    <mergeCell ref="A15:B15"/>
    <mergeCell ref="A20:B20"/>
    <mergeCell ref="A25:B25"/>
    <mergeCell ref="A33:B33"/>
    <mergeCell ref="A90:B90"/>
    <mergeCell ref="C10:D10"/>
    <mergeCell ref="C15:D15"/>
    <mergeCell ref="C20:D20"/>
    <mergeCell ref="C25:D25"/>
    <mergeCell ref="A85:B85"/>
    <mergeCell ref="A71:B71"/>
    <mergeCell ref="A43:B43"/>
    <mergeCell ref="A48:B48"/>
    <mergeCell ref="A56:B56"/>
    <mergeCell ref="A61:B61"/>
    <mergeCell ref="A66:B66"/>
    <mergeCell ref="A31:B31"/>
    <mergeCell ref="A54:B54"/>
    <mergeCell ref="A77:B77"/>
    <mergeCell ref="A83:B83"/>
  </mergeCells>
  <pageMargins left="0.51181102362204722" right="0.51181102362204722" top="0.78740157480314965" bottom="0.78740157480314965" header="0.31496062992125984" footer="0.31496062992125984"/>
  <pageSetup paperSize="9" scale="64" fitToHeight="0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E802-B229-DA40-8992-16CFC456CB7C}">
  <sheetPr>
    <tabColor rgb="FFFFFF00"/>
    <pageSetUpPr fitToPage="1"/>
  </sheetPr>
  <dimension ref="A1:F95"/>
  <sheetViews>
    <sheetView zoomScaleNormal="100" workbookViewId="0">
      <pane ySplit="7" topLeftCell="A68" activePane="bottomLeft" state="frozen"/>
      <selection pane="bottomLeft" activeCell="H84" sqref="H84"/>
    </sheetView>
  </sheetViews>
  <sheetFormatPr baseColWidth="10" defaultColWidth="11.5" defaultRowHeight="13" x14ac:dyDescent="0.15"/>
  <cols>
    <col min="1" max="1" width="47.6640625" style="1" bestFit="1" customWidth="1"/>
    <col min="2" max="2" width="38.6640625" style="1" customWidth="1"/>
    <col min="3" max="3" width="53.5" style="1" customWidth="1"/>
    <col min="4" max="4" width="40" style="1" customWidth="1"/>
    <col min="5" max="5" width="11.83203125" style="12" bestFit="1" customWidth="1"/>
    <col min="6" max="6" width="17.83203125" style="1" bestFit="1" customWidth="1"/>
    <col min="7" max="16384" width="11.5" style="1"/>
  </cols>
  <sheetData>
    <row r="1" spans="1:6" x14ac:dyDescent="0.15">
      <c r="A1" s="110" t="s">
        <v>206</v>
      </c>
      <c r="B1" s="110"/>
      <c r="C1" s="110"/>
      <c r="D1" s="110"/>
      <c r="E1" s="110"/>
      <c r="F1" s="110"/>
    </row>
    <row r="2" spans="1:6" ht="21" customHeight="1" x14ac:dyDescent="0.15">
      <c r="A2" s="110" t="s">
        <v>104</v>
      </c>
      <c r="B2" s="110"/>
      <c r="C2" s="110"/>
      <c r="D2" s="110"/>
      <c r="E2" s="110"/>
      <c r="F2" s="110"/>
    </row>
    <row r="3" spans="1:6" x14ac:dyDescent="0.15">
      <c r="A3" s="111" t="s">
        <v>177</v>
      </c>
      <c r="B3" s="111"/>
      <c r="C3" s="111"/>
      <c r="D3" s="111"/>
      <c r="E3" s="111"/>
      <c r="F3" s="111"/>
    </row>
    <row r="4" spans="1:6" x14ac:dyDescent="0.15">
      <c r="A4" s="111" t="s">
        <v>178</v>
      </c>
      <c r="B4" s="111"/>
      <c r="C4" s="111"/>
      <c r="D4" s="111"/>
      <c r="E4" s="111"/>
      <c r="F4" s="111"/>
    </row>
    <row r="5" spans="1:6" ht="12.75" customHeight="1" x14ac:dyDescent="0.15">
      <c r="A5" s="9"/>
      <c r="B5" s="8"/>
      <c r="C5" s="8"/>
      <c r="D5" s="8"/>
    </row>
    <row r="6" spans="1:6" ht="12.75" customHeight="1" x14ac:dyDescent="0.15">
      <c r="A6" s="69" t="s">
        <v>165</v>
      </c>
      <c r="B6" s="70">
        <f>13.43/2</f>
        <v>6.7149999999999999</v>
      </c>
      <c r="C6" s="60"/>
      <c r="D6" s="60"/>
      <c r="E6" s="45"/>
      <c r="F6" s="10"/>
    </row>
    <row r="7" spans="1:6" ht="12.75" customHeight="1" x14ac:dyDescent="0.15">
      <c r="A7" s="69" t="s">
        <v>166</v>
      </c>
      <c r="B7" s="70">
        <f>1.36/2</f>
        <v>0.68</v>
      </c>
      <c r="C7" s="60"/>
      <c r="D7" s="60"/>
      <c r="E7" s="45"/>
      <c r="F7" s="10"/>
    </row>
    <row r="8" spans="1:6" ht="12.75" customHeight="1" x14ac:dyDescent="0.15">
      <c r="A8" s="87"/>
      <c r="B8" s="87"/>
      <c r="C8" s="8"/>
      <c r="D8" s="8"/>
      <c r="E8" s="65" t="s">
        <v>162</v>
      </c>
      <c r="F8" s="72" t="s">
        <v>82</v>
      </c>
    </row>
    <row r="9" spans="1:6" ht="12.75" customHeight="1" x14ac:dyDescent="0.15">
      <c r="A9" s="73" t="s">
        <v>39</v>
      </c>
      <c r="B9" s="74" t="s">
        <v>40</v>
      </c>
      <c r="C9" s="73" t="s">
        <v>120</v>
      </c>
      <c r="D9" s="74" t="s">
        <v>121</v>
      </c>
      <c r="E9" s="71" t="s">
        <v>163</v>
      </c>
      <c r="F9" s="71" t="s">
        <v>164</v>
      </c>
    </row>
    <row r="10" spans="1:6" ht="12.75" customHeight="1" x14ac:dyDescent="0.15">
      <c r="A10" s="106" t="s">
        <v>0</v>
      </c>
      <c r="B10" s="106"/>
      <c r="C10" s="15" t="s">
        <v>122</v>
      </c>
      <c r="D10" s="15"/>
      <c r="E10" s="25"/>
      <c r="F10" s="76"/>
    </row>
    <row r="11" spans="1:6" ht="12.75" customHeight="1" x14ac:dyDescent="0.15">
      <c r="A11" s="3" t="s">
        <v>1</v>
      </c>
      <c r="B11" s="13" t="s">
        <v>29</v>
      </c>
      <c r="C11" s="3" t="s">
        <v>83</v>
      </c>
      <c r="D11" s="13" t="s">
        <v>85</v>
      </c>
      <c r="E11" s="40">
        <v>4.201787043931497</v>
      </c>
      <c r="F11" s="19">
        <v>28.215000000000003</v>
      </c>
    </row>
    <row r="12" spans="1:6" ht="12.75" customHeight="1" x14ac:dyDescent="0.15">
      <c r="A12" s="3" t="s">
        <v>41</v>
      </c>
      <c r="B12" s="13" t="s">
        <v>31</v>
      </c>
      <c r="C12" s="3" t="s">
        <v>167</v>
      </c>
      <c r="D12" s="13" t="s">
        <v>123</v>
      </c>
      <c r="E12" s="40">
        <v>7.3492647058823515</v>
      </c>
      <c r="F12" s="19">
        <v>4.9974999999999996</v>
      </c>
    </row>
    <row r="13" spans="1:6" ht="12.75" customHeight="1" x14ac:dyDescent="0.15">
      <c r="A13" s="3" t="s">
        <v>42</v>
      </c>
      <c r="B13" s="13" t="s">
        <v>31</v>
      </c>
      <c r="C13" s="3" t="s">
        <v>168</v>
      </c>
      <c r="D13" s="13" t="s">
        <v>123</v>
      </c>
      <c r="E13" s="40">
        <v>5.5316176470588232</v>
      </c>
      <c r="F13" s="19">
        <v>3.7614999999999998</v>
      </c>
    </row>
    <row r="14" spans="1:6" ht="12.75" customHeight="1" x14ac:dyDescent="0.15">
      <c r="A14" s="3" t="s">
        <v>43</v>
      </c>
      <c r="B14" s="13" t="s">
        <v>37</v>
      </c>
      <c r="C14" s="3" t="s">
        <v>169</v>
      </c>
      <c r="D14" s="13" t="s">
        <v>137</v>
      </c>
      <c r="E14" s="40">
        <v>0.23263497179693796</v>
      </c>
      <c r="F14" s="19">
        <v>0.15819178082191782</v>
      </c>
    </row>
    <row r="15" spans="1:6" ht="12.75" customHeight="1" x14ac:dyDescent="0.15">
      <c r="A15" s="106" t="s">
        <v>0</v>
      </c>
      <c r="B15" s="106"/>
      <c r="C15" s="15" t="s">
        <v>122</v>
      </c>
      <c r="D15" s="15"/>
      <c r="E15" s="40"/>
      <c r="F15" s="19"/>
    </row>
    <row r="16" spans="1:6" ht="12.75" customHeight="1" x14ac:dyDescent="0.15">
      <c r="A16" s="3" t="s">
        <v>2</v>
      </c>
      <c r="B16" s="13" t="s">
        <v>29</v>
      </c>
      <c r="C16" s="3" t="s">
        <v>124</v>
      </c>
      <c r="D16" s="13" t="s">
        <v>85</v>
      </c>
      <c r="E16" s="40">
        <v>11.905807892777364</v>
      </c>
      <c r="F16" s="19">
        <v>79.947500000000005</v>
      </c>
    </row>
    <row r="17" spans="1:6" ht="12.75" customHeight="1" x14ac:dyDescent="0.15">
      <c r="A17" s="3" t="s">
        <v>41</v>
      </c>
      <c r="B17" s="13" t="s">
        <v>31</v>
      </c>
      <c r="C17" s="3" t="s">
        <v>167</v>
      </c>
      <c r="D17" s="13" t="s">
        <v>123</v>
      </c>
      <c r="E17" s="40">
        <v>22.156985294117643</v>
      </c>
      <c r="F17" s="19">
        <v>15.066749999999999</v>
      </c>
    </row>
    <row r="18" spans="1:6" ht="12.75" customHeight="1" x14ac:dyDescent="0.15">
      <c r="A18" s="3" t="s">
        <v>42</v>
      </c>
      <c r="B18" s="13" t="s">
        <v>31</v>
      </c>
      <c r="C18" s="3" t="s">
        <v>168</v>
      </c>
      <c r="D18" s="13" t="s">
        <v>123</v>
      </c>
      <c r="E18" s="40">
        <v>16.249632352941173</v>
      </c>
      <c r="F18" s="19">
        <v>11.049749999999998</v>
      </c>
    </row>
    <row r="19" spans="1:6" ht="12.75" customHeight="1" x14ac:dyDescent="0.15">
      <c r="A19" s="3" t="s">
        <v>43</v>
      </c>
      <c r="B19" s="13" t="s">
        <v>37</v>
      </c>
      <c r="C19" s="3" t="s">
        <v>169</v>
      </c>
      <c r="D19" s="13" t="s">
        <v>137</v>
      </c>
      <c r="E19" s="40">
        <v>0.61402598710717171</v>
      </c>
      <c r="F19" s="19">
        <v>0.41753767123287677</v>
      </c>
    </row>
    <row r="20" spans="1:6" ht="12.75" customHeight="1" x14ac:dyDescent="0.15">
      <c r="A20" s="106" t="s">
        <v>0</v>
      </c>
      <c r="B20" s="106"/>
      <c r="C20" s="15" t="s">
        <v>122</v>
      </c>
      <c r="D20" s="15"/>
      <c r="E20" s="40"/>
      <c r="F20" s="19"/>
    </row>
    <row r="21" spans="1:6" ht="12.75" customHeight="1" x14ac:dyDescent="0.15">
      <c r="A21" s="3" t="s">
        <v>3</v>
      </c>
      <c r="B21" s="13" t="s">
        <v>29</v>
      </c>
      <c r="C21" s="3" t="s">
        <v>125</v>
      </c>
      <c r="D21" s="13" t="s">
        <v>85</v>
      </c>
      <c r="E21" s="40">
        <v>24.662509307520477</v>
      </c>
      <c r="F21" s="19">
        <v>165.60874999999999</v>
      </c>
    </row>
    <row r="22" spans="1:6" ht="12.75" customHeight="1" x14ac:dyDescent="0.15">
      <c r="A22" s="3" t="s">
        <v>41</v>
      </c>
      <c r="B22" s="13" t="s">
        <v>31</v>
      </c>
      <c r="C22" s="3" t="s">
        <v>167</v>
      </c>
      <c r="D22" s="13" t="s">
        <v>123</v>
      </c>
      <c r="E22" s="40">
        <v>46.75422794117646</v>
      </c>
      <c r="F22" s="19">
        <v>31.792874999999995</v>
      </c>
    </row>
    <row r="23" spans="1:6" ht="12.75" customHeight="1" x14ac:dyDescent="0.15">
      <c r="A23" s="3" t="s">
        <v>42</v>
      </c>
      <c r="B23" s="13" t="s">
        <v>31</v>
      </c>
      <c r="C23" s="3" t="s">
        <v>168</v>
      </c>
      <c r="D23" s="13" t="s">
        <v>123</v>
      </c>
      <c r="E23" s="40">
        <v>34.030698529411765</v>
      </c>
      <c r="F23" s="19">
        <v>23.140875000000001</v>
      </c>
    </row>
    <row r="24" spans="1:6" ht="12.75" customHeight="1" x14ac:dyDescent="0.15">
      <c r="A24" s="3" t="s">
        <v>43</v>
      </c>
      <c r="B24" s="13" t="s">
        <v>37</v>
      </c>
      <c r="C24" s="3" t="s">
        <v>169</v>
      </c>
      <c r="D24" s="13" t="s">
        <v>137</v>
      </c>
      <c r="E24" s="40">
        <v>1.2429139806607574</v>
      </c>
      <c r="F24" s="19">
        <v>0.84518150684931515</v>
      </c>
    </row>
    <row r="25" spans="1:6" ht="12.75" customHeight="1" x14ac:dyDescent="0.15">
      <c r="A25" s="106" t="s">
        <v>0</v>
      </c>
      <c r="B25" s="106"/>
      <c r="C25" s="15" t="s">
        <v>122</v>
      </c>
      <c r="D25" s="15"/>
      <c r="E25" s="40"/>
      <c r="F25" s="19"/>
    </row>
    <row r="26" spans="1:6" ht="12.75" customHeight="1" x14ac:dyDescent="0.15">
      <c r="A26" s="3" t="s">
        <v>4</v>
      </c>
      <c r="B26" s="13" t="s">
        <v>29</v>
      </c>
      <c r="C26" s="3" t="s">
        <v>126</v>
      </c>
      <c r="D26" s="13" t="s">
        <v>85</v>
      </c>
      <c r="E26" s="40">
        <v>41.421444527177961</v>
      </c>
      <c r="F26" s="19">
        <v>278.14499999999998</v>
      </c>
    </row>
    <row r="27" spans="1:6" ht="12.75" customHeight="1" x14ac:dyDescent="0.15">
      <c r="A27" s="3" t="s">
        <v>41</v>
      </c>
      <c r="B27" s="13" t="s">
        <v>31</v>
      </c>
      <c r="C27" s="3" t="s">
        <v>167</v>
      </c>
      <c r="D27" s="13" t="s">
        <v>123</v>
      </c>
      <c r="E27" s="40">
        <v>79.303676470588215</v>
      </c>
      <c r="F27" s="19">
        <v>53.92649999999999</v>
      </c>
    </row>
    <row r="28" spans="1:6" ht="12.75" customHeight="1" x14ac:dyDescent="0.15">
      <c r="A28" s="3" t="s">
        <v>42</v>
      </c>
      <c r="B28" s="13" t="s">
        <v>31</v>
      </c>
      <c r="C28" s="3" t="s">
        <v>168</v>
      </c>
      <c r="D28" s="13" t="s">
        <v>123</v>
      </c>
      <c r="E28" s="40">
        <v>57.491911764705883</v>
      </c>
      <c r="F28" s="19">
        <v>39.094500000000004</v>
      </c>
    </row>
    <row r="29" spans="1:6" ht="12.75" customHeight="1" x14ac:dyDescent="0.15">
      <c r="A29" s="3" t="s">
        <v>43</v>
      </c>
      <c r="B29" s="13" t="s">
        <v>37</v>
      </c>
      <c r="C29" s="3" t="s">
        <v>169</v>
      </c>
      <c r="D29" s="13" t="s">
        <v>137</v>
      </c>
      <c r="E29" s="40">
        <v>2.0611402095084608</v>
      </c>
      <c r="F29" s="19">
        <v>1.4015753424657533</v>
      </c>
    </row>
    <row r="30" spans="1:6" ht="12.75" customHeight="1" x14ac:dyDescent="0.15">
      <c r="E30" s="41"/>
      <c r="F30" s="32"/>
    </row>
    <row r="31" spans="1:6" ht="12.75" customHeight="1" x14ac:dyDescent="0.15">
      <c r="A31" s="87"/>
      <c r="B31" s="87"/>
      <c r="C31" s="8"/>
      <c r="D31" s="8"/>
      <c r="E31" s="65" t="s">
        <v>162</v>
      </c>
      <c r="F31" s="72" t="s">
        <v>82</v>
      </c>
    </row>
    <row r="32" spans="1:6" ht="12.75" customHeight="1" x14ac:dyDescent="0.15">
      <c r="A32" s="73" t="s">
        <v>39</v>
      </c>
      <c r="B32" s="74" t="s">
        <v>40</v>
      </c>
      <c r="C32" s="73" t="s">
        <v>120</v>
      </c>
      <c r="D32" s="74" t="s">
        <v>121</v>
      </c>
      <c r="E32" s="71" t="s">
        <v>163</v>
      </c>
      <c r="F32" s="71" t="s">
        <v>164</v>
      </c>
    </row>
    <row r="33" spans="1:6" ht="12.75" customHeight="1" x14ac:dyDescent="0.15">
      <c r="A33" s="106" t="s">
        <v>5</v>
      </c>
      <c r="B33" s="106"/>
      <c r="C33" s="15" t="s">
        <v>127</v>
      </c>
      <c r="D33" s="15"/>
      <c r="E33" s="40"/>
      <c r="F33" s="19"/>
    </row>
    <row r="34" spans="1:6" ht="12.75" customHeight="1" x14ac:dyDescent="0.15">
      <c r="A34" s="3" t="s">
        <v>1</v>
      </c>
      <c r="B34" s="13" t="s">
        <v>29</v>
      </c>
      <c r="C34" s="3" t="s">
        <v>83</v>
      </c>
      <c r="D34" s="13" t="s">
        <v>85</v>
      </c>
      <c r="E34" s="40">
        <v>5.201787043931497</v>
      </c>
      <c r="F34" s="19">
        <v>34.93</v>
      </c>
    </row>
    <row r="35" spans="1:6" ht="12.75" customHeight="1" x14ac:dyDescent="0.15">
      <c r="A35" s="3" t="s">
        <v>41</v>
      </c>
      <c r="B35" s="13" t="s">
        <v>31</v>
      </c>
      <c r="C35" s="3" t="s">
        <v>167</v>
      </c>
      <c r="D35" s="13" t="s">
        <v>123</v>
      </c>
      <c r="E35" s="40">
        <v>8.3367647058823522</v>
      </c>
      <c r="F35" s="19">
        <v>5.6689999999999996</v>
      </c>
    </row>
    <row r="36" spans="1:6" ht="12.75" customHeight="1" x14ac:dyDescent="0.15">
      <c r="A36" s="3" t="s">
        <v>42</v>
      </c>
      <c r="B36" s="13" t="s">
        <v>31</v>
      </c>
      <c r="C36" s="3" t="s">
        <v>168</v>
      </c>
      <c r="D36" s="13" t="s">
        <v>123</v>
      </c>
      <c r="E36" s="40">
        <v>6.519117647058823</v>
      </c>
      <c r="F36" s="19">
        <v>4.4329999999999998</v>
      </c>
    </row>
    <row r="37" spans="1:6" ht="12.75" customHeight="1" x14ac:dyDescent="0.15">
      <c r="A37" s="3" t="s">
        <v>43</v>
      </c>
      <c r="B37" s="13" t="s">
        <v>37</v>
      </c>
      <c r="C37" s="3" t="s">
        <v>169</v>
      </c>
      <c r="D37" s="13" t="s">
        <v>137</v>
      </c>
      <c r="E37" s="40">
        <v>0.31379935535858178</v>
      </c>
      <c r="F37" s="19">
        <v>0.21338356164383562</v>
      </c>
    </row>
    <row r="38" spans="1:6" ht="12.75" customHeight="1" x14ac:dyDescent="0.15">
      <c r="A38" s="106" t="s">
        <v>5</v>
      </c>
      <c r="B38" s="106"/>
      <c r="C38" s="15" t="s">
        <v>127</v>
      </c>
      <c r="D38" s="15"/>
      <c r="E38" s="40"/>
      <c r="F38" s="19"/>
    </row>
    <row r="39" spans="1:6" ht="12.75" customHeight="1" x14ac:dyDescent="0.15">
      <c r="A39" s="3" t="s">
        <v>2</v>
      </c>
      <c r="B39" s="13" t="s">
        <v>29</v>
      </c>
      <c r="C39" s="3" t="s">
        <v>124</v>
      </c>
      <c r="D39" s="13" t="s">
        <v>85</v>
      </c>
      <c r="E39" s="40">
        <v>13.405807892777364</v>
      </c>
      <c r="F39" s="19">
        <v>90.02</v>
      </c>
    </row>
    <row r="40" spans="1:6" ht="12.75" customHeight="1" x14ac:dyDescent="0.15">
      <c r="A40" s="3" t="s">
        <v>41</v>
      </c>
      <c r="B40" s="13" t="s">
        <v>31</v>
      </c>
      <c r="C40" s="3" t="s">
        <v>167</v>
      </c>
      <c r="D40" s="13" t="s">
        <v>123</v>
      </c>
      <c r="E40" s="40">
        <v>23.638235294117642</v>
      </c>
      <c r="F40" s="19">
        <v>16.073999999999998</v>
      </c>
    </row>
    <row r="41" spans="1:6" ht="12.75" customHeight="1" x14ac:dyDescent="0.15">
      <c r="A41" s="3" t="s">
        <v>42</v>
      </c>
      <c r="B41" s="13" t="s">
        <v>31</v>
      </c>
      <c r="C41" s="3" t="s">
        <v>168</v>
      </c>
      <c r="D41" s="13" t="s">
        <v>123</v>
      </c>
      <c r="E41" s="40">
        <v>17.730882352941176</v>
      </c>
      <c r="F41" s="19">
        <v>12.057</v>
      </c>
    </row>
    <row r="42" spans="1:6" ht="12.75" customHeight="1" x14ac:dyDescent="0.15">
      <c r="A42" s="3" t="s">
        <v>43</v>
      </c>
      <c r="B42" s="13" t="s">
        <v>37</v>
      </c>
      <c r="C42" s="3" t="s">
        <v>169</v>
      </c>
      <c r="D42" s="13" t="s">
        <v>137</v>
      </c>
      <c r="E42" s="40">
        <v>0.7357725624496374</v>
      </c>
      <c r="F42" s="19">
        <v>0.50032534246575344</v>
      </c>
    </row>
    <row r="43" spans="1:6" ht="12.75" customHeight="1" x14ac:dyDescent="0.15">
      <c r="A43" s="106" t="s">
        <v>5</v>
      </c>
      <c r="B43" s="106"/>
      <c r="C43" s="15" t="s">
        <v>127</v>
      </c>
      <c r="D43" s="15"/>
      <c r="E43" s="40"/>
      <c r="F43" s="19"/>
    </row>
    <row r="44" spans="1:6" ht="12.75" customHeight="1" x14ac:dyDescent="0.15">
      <c r="A44" s="3" t="s">
        <v>3</v>
      </c>
      <c r="B44" s="13" t="s">
        <v>29</v>
      </c>
      <c r="C44" s="3" t="s">
        <v>125</v>
      </c>
      <c r="D44" s="13" t="s">
        <v>85</v>
      </c>
      <c r="E44" s="40">
        <v>26.162509307520477</v>
      </c>
      <c r="F44" s="19">
        <v>175.68125000000001</v>
      </c>
    </row>
    <row r="45" spans="1:6" ht="12.75" customHeight="1" x14ac:dyDescent="0.15">
      <c r="A45" s="3" t="s">
        <v>41</v>
      </c>
      <c r="B45" s="13" t="s">
        <v>31</v>
      </c>
      <c r="C45" s="3" t="s">
        <v>167</v>
      </c>
      <c r="D45" s="13" t="s">
        <v>123</v>
      </c>
      <c r="E45" s="40">
        <v>48.235477941176455</v>
      </c>
      <c r="F45" s="19">
        <v>32.800124999999994</v>
      </c>
    </row>
    <row r="46" spans="1:6" ht="12.75" customHeight="1" x14ac:dyDescent="0.15">
      <c r="A46" s="3" t="s">
        <v>42</v>
      </c>
      <c r="B46" s="13" t="s">
        <v>31</v>
      </c>
      <c r="C46" s="3" t="s">
        <v>168</v>
      </c>
      <c r="D46" s="13" t="s">
        <v>123</v>
      </c>
      <c r="E46" s="40">
        <v>35.511948529411768</v>
      </c>
      <c r="F46" s="19">
        <v>24.148125000000004</v>
      </c>
    </row>
    <row r="47" spans="1:6" ht="12.75" customHeight="1" x14ac:dyDescent="0.15">
      <c r="A47" s="3" t="s">
        <v>43</v>
      </c>
      <c r="B47" s="13" t="s">
        <v>37</v>
      </c>
      <c r="C47" s="3" t="s">
        <v>169</v>
      </c>
      <c r="D47" s="13" t="s">
        <v>137</v>
      </c>
      <c r="E47" s="40">
        <v>1.3646605560032232</v>
      </c>
      <c r="F47" s="19">
        <v>0.92796917808219181</v>
      </c>
    </row>
    <row r="48" spans="1:6" ht="12.75" customHeight="1" x14ac:dyDescent="0.15">
      <c r="A48" s="106" t="s">
        <v>5</v>
      </c>
      <c r="B48" s="106"/>
      <c r="C48" s="15" t="s">
        <v>127</v>
      </c>
      <c r="D48" s="15"/>
      <c r="E48" s="40"/>
      <c r="F48" s="19"/>
    </row>
    <row r="49" spans="1:6" ht="12.75" customHeight="1" x14ac:dyDescent="0.15">
      <c r="A49" s="3" t="s">
        <v>4</v>
      </c>
      <c r="B49" s="13" t="s">
        <v>29</v>
      </c>
      <c r="C49" s="3" t="s">
        <v>126</v>
      </c>
      <c r="D49" s="13" t="s">
        <v>85</v>
      </c>
      <c r="E49" s="40">
        <v>42.921444527177954</v>
      </c>
      <c r="F49" s="19">
        <v>288.21749999999997</v>
      </c>
    </row>
    <row r="50" spans="1:6" ht="12.75" customHeight="1" x14ac:dyDescent="0.15">
      <c r="A50" s="3" t="s">
        <v>41</v>
      </c>
      <c r="B50" s="13" t="s">
        <v>31</v>
      </c>
      <c r="C50" s="3" t="s">
        <v>167</v>
      </c>
      <c r="D50" s="13" t="s">
        <v>123</v>
      </c>
      <c r="E50" s="40">
        <v>80.784926470588218</v>
      </c>
      <c r="F50" s="19">
        <v>54.933749999999989</v>
      </c>
    </row>
    <row r="51" spans="1:6" ht="12.75" customHeight="1" x14ac:dyDescent="0.15">
      <c r="A51" s="3" t="s">
        <v>42</v>
      </c>
      <c r="B51" s="13" t="s">
        <v>31</v>
      </c>
      <c r="C51" s="3" t="s">
        <v>168</v>
      </c>
      <c r="D51" s="13" t="s">
        <v>123</v>
      </c>
      <c r="E51" s="40">
        <v>58.973161764705885</v>
      </c>
      <c r="F51" s="19">
        <v>40.101750000000003</v>
      </c>
    </row>
    <row r="52" spans="1:6" ht="12.75" customHeight="1" x14ac:dyDescent="0.15">
      <c r="A52" s="3" t="s">
        <v>43</v>
      </c>
      <c r="B52" s="13" t="s">
        <v>37</v>
      </c>
      <c r="C52" s="3" t="s">
        <v>169</v>
      </c>
      <c r="D52" s="13" t="s">
        <v>137</v>
      </c>
      <c r="E52" s="40">
        <v>2.1828867848509268</v>
      </c>
      <c r="F52" s="19">
        <v>1.4843630136986303</v>
      </c>
    </row>
    <row r="53" spans="1:6" ht="12.75" customHeight="1" x14ac:dyDescent="0.15">
      <c r="E53" s="41"/>
      <c r="F53" s="32"/>
    </row>
    <row r="54" spans="1:6" ht="12.75" customHeight="1" x14ac:dyDescent="0.15">
      <c r="A54" s="87"/>
      <c r="B54" s="87"/>
      <c r="C54" s="8"/>
      <c r="D54" s="8"/>
      <c r="E54" s="65" t="s">
        <v>162</v>
      </c>
      <c r="F54" s="72" t="s">
        <v>82</v>
      </c>
    </row>
    <row r="55" spans="1:6" ht="12.75" customHeight="1" x14ac:dyDescent="0.15">
      <c r="A55" s="73" t="s">
        <v>39</v>
      </c>
      <c r="B55" s="74" t="s">
        <v>40</v>
      </c>
      <c r="C55" s="73" t="s">
        <v>120</v>
      </c>
      <c r="D55" s="74" t="s">
        <v>121</v>
      </c>
      <c r="E55" s="71" t="s">
        <v>163</v>
      </c>
      <c r="F55" s="71" t="s">
        <v>164</v>
      </c>
    </row>
    <row r="56" spans="1:6" ht="12.75" customHeight="1" x14ac:dyDescent="0.15">
      <c r="A56" s="106" t="s">
        <v>7</v>
      </c>
      <c r="B56" s="106"/>
      <c r="C56" s="15" t="s">
        <v>128</v>
      </c>
      <c r="D56" s="15"/>
      <c r="E56" s="40"/>
      <c r="F56" s="19"/>
    </row>
    <row r="57" spans="1:6" ht="12.75" customHeight="1" x14ac:dyDescent="0.15">
      <c r="A57" s="3" t="s">
        <v>1</v>
      </c>
      <c r="B57" s="13" t="s">
        <v>29</v>
      </c>
      <c r="C57" s="3" t="s">
        <v>83</v>
      </c>
      <c r="D57" s="13" t="s">
        <v>85</v>
      </c>
      <c r="E57" s="40">
        <v>6.1217870439314961</v>
      </c>
      <c r="F57" s="19">
        <v>41.107799999999997</v>
      </c>
    </row>
    <row r="58" spans="1:6" ht="12.75" customHeight="1" x14ac:dyDescent="0.15">
      <c r="A58" s="3" t="s">
        <v>41</v>
      </c>
      <c r="B58" s="13" t="s">
        <v>31</v>
      </c>
      <c r="C58" s="3" t="s">
        <v>167</v>
      </c>
      <c r="D58" s="13" t="s">
        <v>123</v>
      </c>
      <c r="E58" s="40">
        <v>9.2452647058823505</v>
      </c>
      <c r="F58" s="19">
        <v>6.2867799999999985</v>
      </c>
    </row>
    <row r="59" spans="1:6" ht="12.75" customHeight="1" x14ac:dyDescent="0.15">
      <c r="A59" s="3" t="s">
        <v>42</v>
      </c>
      <c r="B59" s="13" t="s">
        <v>31</v>
      </c>
      <c r="C59" s="3" t="s">
        <v>168</v>
      </c>
      <c r="D59" s="13" t="s">
        <v>123</v>
      </c>
      <c r="E59" s="40">
        <v>7.4276176470588222</v>
      </c>
      <c r="F59" s="19">
        <v>5.0507799999999996</v>
      </c>
    </row>
    <row r="60" spans="1:6" ht="12.75" customHeight="1" x14ac:dyDescent="0.15">
      <c r="A60" s="3" t="s">
        <v>43</v>
      </c>
      <c r="B60" s="13" t="s">
        <v>37</v>
      </c>
      <c r="C60" s="3" t="s">
        <v>169</v>
      </c>
      <c r="D60" s="13" t="s">
        <v>137</v>
      </c>
      <c r="E60" s="40">
        <v>33.37911764705882</v>
      </c>
      <c r="F60" s="19">
        <v>22.697799999999997</v>
      </c>
    </row>
    <row r="61" spans="1:6" ht="12.75" customHeight="1" x14ac:dyDescent="0.15">
      <c r="A61" s="106" t="s">
        <v>7</v>
      </c>
      <c r="B61" s="106"/>
      <c r="C61" s="15" t="s">
        <v>128</v>
      </c>
      <c r="D61" s="15"/>
      <c r="E61" s="40"/>
      <c r="F61" s="19"/>
    </row>
    <row r="62" spans="1:6" ht="12.75" customHeight="1" x14ac:dyDescent="0.15">
      <c r="A62" s="3" t="s">
        <v>6</v>
      </c>
      <c r="B62" s="13" t="s">
        <v>29</v>
      </c>
      <c r="C62" s="3" t="s">
        <v>131</v>
      </c>
      <c r="D62" s="13" t="s">
        <v>85</v>
      </c>
      <c r="E62" s="40">
        <v>23.59072226358898</v>
      </c>
      <c r="F62" s="19">
        <v>158.4117</v>
      </c>
    </row>
    <row r="63" spans="1:6" ht="12.75" customHeight="1" x14ac:dyDescent="0.15">
      <c r="A63" s="3" t="s">
        <v>41</v>
      </c>
      <c r="B63" s="13" t="s">
        <v>31</v>
      </c>
      <c r="C63" s="3" t="s">
        <v>167</v>
      </c>
      <c r="D63" s="13" t="s">
        <v>123</v>
      </c>
      <c r="E63" s="40">
        <v>42.495838235294109</v>
      </c>
      <c r="F63" s="19">
        <v>28.897169999999996</v>
      </c>
    </row>
    <row r="64" spans="1:6" ht="12.75" customHeight="1" x14ac:dyDescent="0.15">
      <c r="A64" s="3" t="s">
        <v>42</v>
      </c>
      <c r="B64" s="13" t="s">
        <v>31</v>
      </c>
      <c r="C64" s="3" t="s">
        <v>168</v>
      </c>
      <c r="D64" s="13" t="s">
        <v>123</v>
      </c>
      <c r="E64" s="40">
        <v>31.589955882352942</v>
      </c>
      <c r="F64" s="19">
        <v>21.481170000000002</v>
      </c>
    </row>
    <row r="65" spans="1:6" ht="12.75" customHeight="1" x14ac:dyDescent="0.15">
      <c r="A65" s="3" t="s">
        <v>43</v>
      </c>
      <c r="B65" s="13" t="s">
        <v>37</v>
      </c>
      <c r="C65" s="3" t="s">
        <v>169</v>
      </c>
      <c r="D65" s="13" t="s">
        <v>137</v>
      </c>
      <c r="E65" s="40">
        <v>70.51720588235294</v>
      </c>
      <c r="F65" s="19">
        <v>47.951700000000002</v>
      </c>
    </row>
    <row r="66" spans="1:6" ht="12.75" customHeight="1" x14ac:dyDescent="0.15">
      <c r="A66" s="106" t="s">
        <v>8</v>
      </c>
      <c r="B66" s="106"/>
      <c r="C66" s="15" t="s">
        <v>130</v>
      </c>
      <c r="D66" s="15"/>
      <c r="E66" s="40"/>
      <c r="F66" s="19"/>
    </row>
    <row r="67" spans="1:6" ht="12.75" customHeight="1" x14ac:dyDescent="0.15">
      <c r="A67" s="3" t="s">
        <v>1</v>
      </c>
      <c r="B67" s="13" t="s">
        <v>29</v>
      </c>
      <c r="C67" s="3" t="s">
        <v>83</v>
      </c>
      <c r="D67" s="13" t="s">
        <v>85</v>
      </c>
      <c r="E67" s="40">
        <v>4.6617870439314961</v>
      </c>
      <c r="F67" s="19">
        <v>31.303899999999995</v>
      </c>
    </row>
    <row r="68" spans="1:6" ht="12.75" customHeight="1" x14ac:dyDescent="0.15">
      <c r="A68" s="3" t="s">
        <v>41</v>
      </c>
      <c r="B68" s="13" t="s">
        <v>31</v>
      </c>
      <c r="C68" s="3" t="s">
        <v>167</v>
      </c>
      <c r="D68" s="13" t="s">
        <v>123</v>
      </c>
      <c r="E68" s="40">
        <v>7.8035147058823515</v>
      </c>
      <c r="F68" s="19">
        <v>5.3063899999999995</v>
      </c>
    </row>
    <row r="69" spans="1:6" ht="12.75" customHeight="1" x14ac:dyDescent="0.15">
      <c r="A69" s="3" t="s">
        <v>42</v>
      </c>
      <c r="B69" s="13" t="s">
        <v>31</v>
      </c>
      <c r="C69" s="3" t="s">
        <v>168</v>
      </c>
      <c r="D69" s="13" t="s">
        <v>123</v>
      </c>
      <c r="E69" s="40">
        <v>5.9858676470588223</v>
      </c>
      <c r="F69" s="19">
        <v>4.0703899999999997</v>
      </c>
    </row>
    <row r="70" spans="1:6" ht="12.75" customHeight="1" x14ac:dyDescent="0.15">
      <c r="A70" s="3" t="s">
        <v>43</v>
      </c>
      <c r="B70" s="13" t="s">
        <v>37</v>
      </c>
      <c r="C70" s="3" t="s">
        <v>169</v>
      </c>
      <c r="D70" s="13" t="s">
        <v>137</v>
      </c>
      <c r="E70" s="40">
        <v>18.961617647058819</v>
      </c>
      <c r="F70" s="19">
        <v>12.893899999999999</v>
      </c>
    </row>
    <row r="71" spans="1:6" ht="12.75" customHeight="1" x14ac:dyDescent="0.15">
      <c r="A71" s="106" t="s">
        <v>8</v>
      </c>
      <c r="B71" s="106"/>
      <c r="C71" s="15" t="s">
        <v>130</v>
      </c>
      <c r="D71" s="15"/>
      <c r="E71" s="40"/>
      <c r="F71" s="19"/>
    </row>
    <row r="72" spans="1:6" ht="12.75" customHeight="1" x14ac:dyDescent="0.15">
      <c r="A72" s="3" t="s">
        <v>6</v>
      </c>
      <c r="B72" s="13" t="s">
        <v>29</v>
      </c>
      <c r="C72" s="3" t="s">
        <v>131</v>
      </c>
      <c r="D72" s="13" t="s">
        <v>85</v>
      </c>
      <c r="E72" s="40">
        <v>21.380722263588982</v>
      </c>
      <c r="F72" s="19">
        <v>143.57155</v>
      </c>
    </row>
    <row r="73" spans="1:6" ht="12.75" customHeight="1" x14ac:dyDescent="0.15">
      <c r="A73" s="3" t="s">
        <v>41</v>
      </c>
      <c r="B73" s="13" t="s">
        <v>31</v>
      </c>
      <c r="C73" s="3" t="s">
        <v>167</v>
      </c>
      <c r="D73" s="13" t="s">
        <v>123</v>
      </c>
      <c r="E73" s="40">
        <v>40.313463235294108</v>
      </c>
      <c r="F73" s="19">
        <v>27.413154999999996</v>
      </c>
    </row>
    <row r="74" spans="1:6" ht="12.75" customHeight="1" x14ac:dyDescent="0.15">
      <c r="A74" s="3" t="s">
        <v>42</v>
      </c>
      <c r="B74" s="13" t="s">
        <v>31</v>
      </c>
      <c r="C74" s="3" t="s">
        <v>168</v>
      </c>
      <c r="D74" s="13" t="s">
        <v>123</v>
      </c>
      <c r="E74" s="40">
        <v>29.407580882352942</v>
      </c>
      <c r="F74" s="19">
        <v>19.997155000000003</v>
      </c>
    </row>
    <row r="75" spans="1:6" ht="12.75" customHeight="1" x14ac:dyDescent="0.15">
      <c r="A75" s="3" t="s">
        <v>43</v>
      </c>
      <c r="B75" s="13" t="s">
        <v>37</v>
      </c>
      <c r="C75" s="3" t="s">
        <v>169</v>
      </c>
      <c r="D75" s="13" t="s">
        <v>137</v>
      </c>
      <c r="E75" s="40">
        <v>48.693455882352943</v>
      </c>
      <c r="F75" s="19">
        <v>33.111550000000001</v>
      </c>
    </row>
    <row r="76" spans="1:6" ht="12.75" customHeight="1" x14ac:dyDescent="0.15">
      <c r="E76" s="41"/>
      <c r="F76" s="32"/>
    </row>
    <row r="77" spans="1:6" ht="12.75" customHeight="1" x14ac:dyDescent="0.15">
      <c r="A77" s="87"/>
      <c r="B77" s="87"/>
      <c r="C77" s="8"/>
      <c r="D77" s="8"/>
      <c r="E77" s="65" t="s">
        <v>162</v>
      </c>
      <c r="F77" s="72" t="s">
        <v>82</v>
      </c>
    </row>
    <row r="78" spans="1:6" ht="12.75" customHeight="1" x14ac:dyDescent="0.15">
      <c r="A78" s="73" t="s">
        <v>39</v>
      </c>
      <c r="B78" s="74" t="s">
        <v>40</v>
      </c>
      <c r="C78" s="73" t="s">
        <v>120</v>
      </c>
      <c r="D78" s="74" t="s">
        <v>121</v>
      </c>
      <c r="E78" s="71" t="s">
        <v>163</v>
      </c>
      <c r="F78" s="71" t="s">
        <v>164</v>
      </c>
    </row>
    <row r="79" spans="1:6" ht="12.75" customHeight="1" x14ac:dyDescent="0.15">
      <c r="A79" s="15" t="s">
        <v>11</v>
      </c>
      <c r="B79" s="4"/>
      <c r="C79" s="15" t="s">
        <v>132</v>
      </c>
      <c r="D79" s="11"/>
      <c r="E79" s="40"/>
      <c r="F79" s="19"/>
    </row>
    <row r="80" spans="1:6" ht="12.75" customHeight="1" x14ac:dyDescent="0.15">
      <c r="A80" s="3" t="s">
        <v>41</v>
      </c>
      <c r="B80" s="4" t="s">
        <v>30</v>
      </c>
      <c r="C80" s="3" t="s">
        <v>167</v>
      </c>
      <c r="D80" s="4" t="s">
        <v>133</v>
      </c>
      <c r="E80" s="40">
        <v>48.45882352941176</v>
      </c>
      <c r="F80" s="19">
        <v>32.951999999999998</v>
      </c>
    </row>
    <row r="81" spans="1:6" ht="12.75" customHeight="1" x14ac:dyDescent="0.15">
      <c r="A81" s="3" t="s">
        <v>44</v>
      </c>
      <c r="B81" s="4" t="s">
        <v>30</v>
      </c>
      <c r="C81" s="3" t="s">
        <v>170</v>
      </c>
      <c r="D81" s="4" t="s">
        <v>133</v>
      </c>
      <c r="E81" s="40">
        <v>39.370588235294122</v>
      </c>
      <c r="F81" s="19">
        <v>26.772000000000006</v>
      </c>
    </row>
    <row r="82" spans="1:6" ht="12.75" customHeight="1" x14ac:dyDescent="0.15">
      <c r="A82" s="30"/>
      <c r="B82" s="2"/>
      <c r="C82" s="2"/>
      <c r="D82" s="2"/>
      <c r="E82" s="28"/>
      <c r="F82" s="38"/>
    </row>
    <row r="83" spans="1:6" ht="12.75" customHeight="1" x14ac:dyDescent="0.15">
      <c r="A83" s="87"/>
      <c r="B83" s="87"/>
      <c r="C83" s="8"/>
      <c r="D83" s="8"/>
      <c r="E83" s="65" t="s">
        <v>162</v>
      </c>
      <c r="F83" s="72" t="s">
        <v>82</v>
      </c>
    </row>
    <row r="84" spans="1:6" ht="12.75" customHeight="1" x14ac:dyDescent="0.15">
      <c r="A84" s="73" t="s">
        <v>39</v>
      </c>
      <c r="B84" s="74" t="s">
        <v>40</v>
      </c>
      <c r="C84" s="73" t="s">
        <v>120</v>
      </c>
      <c r="D84" s="74" t="s">
        <v>121</v>
      </c>
      <c r="E84" s="71" t="s">
        <v>163</v>
      </c>
      <c r="F84" s="71" t="s">
        <v>164</v>
      </c>
    </row>
    <row r="85" spans="1:6" ht="12.75" customHeight="1" x14ac:dyDescent="0.15">
      <c r="A85" s="109" t="s">
        <v>9</v>
      </c>
      <c r="B85" s="109"/>
      <c r="C85" s="107" t="s">
        <v>135</v>
      </c>
      <c r="D85" s="107"/>
      <c r="E85" s="24"/>
      <c r="F85" s="37"/>
    </row>
    <row r="86" spans="1:6" ht="12.75" customHeight="1" x14ac:dyDescent="0.15">
      <c r="A86" s="3" t="s">
        <v>45</v>
      </c>
      <c r="B86" s="4" t="s">
        <v>47</v>
      </c>
      <c r="C86" s="3" t="s">
        <v>171</v>
      </c>
      <c r="D86" s="4" t="s">
        <v>172</v>
      </c>
      <c r="E86" s="25">
        <v>2.302941176470588</v>
      </c>
      <c r="F86" s="19">
        <v>1.5660000000000001</v>
      </c>
    </row>
    <row r="87" spans="1:6" ht="12.75" customHeight="1" x14ac:dyDescent="0.15">
      <c r="A87" s="3" t="s">
        <v>46</v>
      </c>
      <c r="B87" s="4" t="s">
        <v>47</v>
      </c>
      <c r="C87" s="3" t="s">
        <v>173</v>
      </c>
      <c r="D87" s="4" t="s">
        <v>172</v>
      </c>
      <c r="E87" s="25">
        <v>2.2120588235294116</v>
      </c>
      <c r="F87" s="19">
        <v>1.5042</v>
      </c>
    </row>
    <row r="88" spans="1:6" ht="12.75" customHeight="1" x14ac:dyDescent="0.15">
      <c r="A88" s="3" t="s">
        <v>10</v>
      </c>
      <c r="B88" s="4" t="s">
        <v>47</v>
      </c>
      <c r="C88" s="3" t="s">
        <v>174</v>
      </c>
      <c r="D88" s="4" t="s">
        <v>172</v>
      </c>
      <c r="E88" s="25">
        <v>1.151470588235294</v>
      </c>
      <c r="F88" s="19">
        <v>0.78300000000000003</v>
      </c>
    </row>
    <row r="89" spans="1:6" ht="12.75" customHeight="1" x14ac:dyDescent="0.15">
      <c r="E89" s="28"/>
      <c r="F89" s="38"/>
    </row>
    <row r="90" spans="1:6" ht="12.75" customHeight="1" x14ac:dyDescent="0.15">
      <c r="A90" s="87"/>
      <c r="B90" s="87"/>
      <c r="C90" s="8"/>
      <c r="D90" s="8"/>
      <c r="E90" s="65" t="s">
        <v>162</v>
      </c>
      <c r="F90" s="72" t="s">
        <v>82</v>
      </c>
    </row>
    <row r="91" spans="1:6" ht="12.75" customHeight="1" x14ac:dyDescent="0.15">
      <c r="A91" s="73" t="s">
        <v>39</v>
      </c>
      <c r="B91" s="74" t="s">
        <v>40</v>
      </c>
      <c r="C91" s="73" t="s">
        <v>120</v>
      </c>
      <c r="D91" s="74" t="s">
        <v>121</v>
      </c>
      <c r="E91" s="71" t="s">
        <v>163</v>
      </c>
      <c r="F91" s="71" t="s">
        <v>164</v>
      </c>
    </row>
    <row r="92" spans="1:6" ht="12.75" customHeight="1" x14ac:dyDescent="0.15">
      <c r="A92" s="15" t="s">
        <v>13</v>
      </c>
      <c r="B92" s="4" t="s">
        <v>35</v>
      </c>
      <c r="C92" s="15" t="s">
        <v>143</v>
      </c>
      <c r="D92" s="4"/>
      <c r="E92" s="24"/>
      <c r="F92" s="37"/>
    </row>
    <row r="93" spans="1:6" ht="12.75" customHeight="1" x14ac:dyDescent="0.15">
      <c r="A93" s="3" t="s">
        <v>45</v>
      </c>
      <c r="B93" s="4" t="s">
        <v>47</v>
      </c>
      <c r="C93" s="3" t="s">
        <v>171</v>
      </c>
      <c r="D93" s="4" t="s">
        <v>172</v>
      </c>
      <c r="E93" s="25">
        <v>6.3079411764705888</v>
      </c>
      <c r="F93" s="19">
        <v>4.2894000000000005</v>
      </c>
    </row>
    <row r="94" spans="1:6" ht="12.75" customHeight="1" x14ac:dyDescent="0.15">
      <c r="A94" s="3" t="s">
        <v>46</v>
      </c>
      <c r="B94" s="4" t="s">
        <v>47</v>
      </c>
      <c r="C94" s="3" t="s">
        <v>173</v>
      </c>
      <c r="D94" s="4" t="s">
        <v>172</v>
      </c>
      <c r="E94" s="25">
        <v>2.2120588235294116</v>
      </c>
      <c r="F94" s="19">
        <v>1.5042</v>
      </c>
    </row>
    <row r="95" spans="1:6" ht="12.75" customHeight="1" x14ac:dyDescent="0.15">
      <c r="A95" s="3" t="s">
        <v>10</v>
      </c>
      <c r="B95" s="4" t="s">
        <v>47</v>
      </c>
      <c r="C95" s="3" t="s">
        <v>174</v>
      </c>
      <c r="D95" s="4" t="s">
        <v>172</v>
      </c>
      <c r="E95" s="25">
        <v>1.151470588235294</v>
      </c>
      <c r="F95" s="19">
        <v>0.78300000000000003</v>
      </c>
    </row>
  </sheetData>
  <mergeCells count="24">
    <mergeCell ref="C85:D85"/>
    <mergeCell ref="A1:F1"/>
    <mergeCell ref="A2:F2"/>
    <mergeCell ref="A3:F3"/>
    <mergeCell ref="A4:F4"/>
    <mergeCell ref="A85:B85"/>
    <mergeCell ref="A43:B43"/>
    <mergeCell ref="A66:B66"/>
    <mergeCell ref="A71:B71"/>
    <mergeCell ref="A48:B48"/>
    <mergeCell ref="A56:B56"/>
    <mergeCell ref="A61:B61"/>
    <mergeCell ref="A38:B38"/>
    <mergeCell ref="A8:B8"/>
    <mergeCell ref="A10:B10"/>
    <mergeCell ref="A54:B54"/>
    <mergeCell ref="A77:B77"/>
    <mergeCell ref="A83:B83"/>
    <mergeCell ref="A90:B90"/>
    <mergeCell ref="A15:B15"/>
    <mergeCell ref="A20:B20"/>
    <mergeCell ref="A25:B25"/>
    <mergeCell ref="A33:B33"/>
    <mergeCell ref="A31:B31"/>
  </mergeCells>
  <pageMargins left="0.51181102362204722" right="0.51181102362204722" top="0.78740157480314965" bottom="0.78740157480314965" header="0.31496062992125984" footer="0.31496062992125984"/>
  <pageSetup paperSize="9" scale="64" fitToHeight="0" orientation="landscape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3E9F2-924C-5A4F-84ED-29545BF26C39}">
  <sheetPr>
    <tabColor rgb="FFFFFF00"/>
    <pageSetUpPr fitToPage="1"/>
  </sheetPr>
  <dimension ref="A1:F95"/>
  <sheetViews>
    <sheetView zoomScaleNormal="100" workbookViewId="0">
      <pane ySplit="7" topLeftCell="A68" activePane="bottomLeft" state="frozen"/>
      <selection pane="bottomLeft" activeCell="I84" sqref="I84"/>
    </sheetView>
  </sheetViews>
  <sheetFormatPr baseColWidth="10" defaultColWidth="11.5" defaultRowHeight="13" x14ac:dyDescent="0.15"/>
  <cols>
    <col min="1" max="1" width="46.5" style="1" customWidth="1"/>
    <col min="2" max="2" width="38.6640625" style="1" customWidth="1"/>
    <col min="3" max="3" width="48.33203125" style="1" customWidth="1"/>
    <col min="4" max="4" width="45.5" style="1" customWidth="1"/>
    <col min="5" max="5" width="11.83203125" style="12" bestFit="1" customWidth="1"/>
    <col min="6" max="6" width="17.83203125" style="1" bestFit="1" customWidth="1"/>
    <col min="7" max="16384" width="11.5" style="1"/>
  </cols>
  <sheetData>
    <row r="1" spans="1:6" ht="16" x14ac:dyDescent="0.2">
      <c r="A1" s="105" t="s">
        <v>206</v>
      </c>
      <c r="B1" s="105"/>
      <c r="C1" s="105"/>
      <c r="D1" s="105"/>
      <c r="E1" s="105"/>
      <c r="F1" s="105"/>
    </row>
    <row r="2" spans="1:6" ht="16" x14ac:dyDescent="0.2">
      <c r="A2" s="105" t="s">
        <v>104</v>
      </c>
      <c r="B2" s="105"/>
      <c r="C2" s="105"/>
      <c r="D2" s="105"/>
      <c r="E2" s="105"/>
      <c r="F2" s="105"/>
    </row>
    <row r="3" spans="1:6" ht="19.5" customHeight="1" x14ac:dyDescent="0.2">
      <c r="A3" s="93" t="s">
        <v>185</v>
      </c>
      <c r="B3" s="93"/>
      <c r="C3" s="93"/>
      <c r="D3" s="93"/>
      <c r="E3" s="93"/>
      <c r="F3" s="93"/>
    </row>
    <row r="4" spans="1:6" ht="19.5" customHeight="1" x14ac:dyDescent="0.2">
      <c r="A4" s="93" t="s">
        <v>179</v>
      </c>
      <c r="B4" s="93"/>
      <c r="C4" s="93"/>
      <c r="D4" s="93"/>
      <c r="E4" s="93"/>
      <c r="F4" s="93"/>
    </row>
    <row r="5" spans="1:6" ht="12.75" customHeight="1" x14ac:dyDescent="0.15">
      <c r="A5" s="9"/>
      <c r="B5" s="8"/>
      <c r="C5" s="8"/>
      <c r="D5" s="8"/>
    </row>
    <row r="6" spans="1:6" ht="12.75" customHeight="1" x14ac:dyDescent="0.15">
      <c r="A6" s="69" t="s">
        <v>165</v>
      </c>
      <c r="B6" s="70">
        <v>13.43</v>
      </c>
      <c r="C6" s="60"/>
      <c r="D6" s="60"/>
    </row>
    <row r="7" spans="1:6" ht="12.75" customHeight="1" x14ac:dyDescent="0.15">
      <c r="A7" s="69" t="s">
        <v>166</v>
      </c>
      <c r="B7" s="70">
        <v>1.36</v>
      </c>
      <c r="C7" s="60"/>
      <c r="D7" s="60"/>
    </row>
    <row r="8" spans="1:6" ht="12.75" customHeight="1" x14ac:dyDescent="0.15">
      <c r="A8" s="87"/>
      <c r="B8" s="87"/>
      <c r="C8" s="8"/>
      <c r="D8" s="8"/>
      <c r="E8" s="65" t="s">
        <v>162</v>
      </c>
      <c r="F8" s="72" t="s">
        <v>82</v>
      </c>
    </row>
    <row r="9" spans="1:6" ht="12.75" customHeight="1" x14ac:dyDescent="0.15">
      <c r="A9" s="73" t="s">
        <v>39</v>
      </c>
      <c r="B9" s="74" t="s">
        <v>40</v>
      </c>
      <c r="C9" s="73" t="s">
        <v>120</v>
      </c>
      <c r="D9" s="74" t="s">
        <v>121</v>
      </c>
      <c r="E9" s="71" t="s">
        <v>163</v>
      </c>
      <c r="F9" s="71" t="s">
        <v>164</v>
      </c>
    </row>
    <row r="10" spans="1:6" ht="12.75" customHeight="1" x14ac:dyDescent="0.15">
      <c r="A10" s="106" t="s">
        <v>0</v>
      </c>
      <c r="B10" s="106"/>
      <c r="C10" s="15" t="s">
        <v>122</v>
      </c>
      <c r="D10" s="15"/>
      <c r="E10" s="25"/>
      <c r="F10" s="76"/>
    </row>
    <row r="11" spans="1:6" ht="12.75" customHeight="1" x14ac:dyDescent="0.15">
      <c r="A11" s="3" t="s">
        <v>1</v>
      </c>
      <c r="B11" s="13" t="s">
        <v>29</v>
      </c>
      <c r="C11" s="3" t="s">
        <v>83</v>
      </c>
      <c r="D11" s="13" t="s">
        <v>85</v>
      </c>
      <c r="E11" s="40">
        <v>4.201787043931497</v>
      </c>
      <c r="F11" s="19">
        <v>56.430000000000007</v>
      </c>
    </row>
    <row r="12" spans="1:6" ht="12.75" customHeight="1" x14ac:dyDescent="0.15">
      <c r="A12" s="3" t="s">
        <v>41</v>
      </c>
      <c r="B12" s="13" t="s">
        <v>31</v>
      </c>
      <c r="C12" s="3" t="s">
        <v>167</v>
      </c>
      <c r="D12" s="13" t="s">
        <v>123</v>
      </c>
      <c r="E12" s="40">
        <v>16.891911764705881</v>
      </c>
      <c r="F12" s="19">
        <v>22.972999999999999</v>
      </c>
    </row>
    <row r="13" spans="1:6" ht="12.75" customHeight="1" x14ac:dyDescent="0.15">
      <c r="A13" s="3" t="s">
        <v>42</v>
      </c>
      <c r="B13" s="13" t="s">
        <v>31</v>
      </c>
      <c r="C13" s="3" t="s">
        <v>168</v>
      </c>
      <c r="D13" s="13" t="s">
        <v>123</v>
      </c>
      <c r="E13" s="40">
        <v>12.347794117647057</v>
      </c>
      <c r="F13" s="19">
        <v>16.792999999999999</v>
      </c>
    </row>
    <row r="14" spans="1:6" ht="12.75" customHeight="1" x14ac:dyDescent="0.15">
      <c r="A14" s="3" t="s">
        <v>43</v>
      </c>
      <c r="B14" s="13" t="s">
        <v>37</v>
      </c>
      <c r="C14" s="3" t="s">
        <v>169</v>
      </c>
      <c r="D14" s="13" t="s">
        <v>137</v>
      </c>
      <c r="E14" s="40">
        <v>0.45984085414987913</v>
      </c>
      <c r="F14" s="19">
        <v>0.62538356164383568</v>
      </c>
    </row>
    <row r="15" spans="1:6" ht="12.75" customHeight="1" x14ac:dyDescent="0.15">
      <c r="A15" s="106" t="s">
        <v>0</v>
      </c>
      <c r="B15" s="106"/>
      <c r="C15" s="15" t="s">
        <v>122</v>
      </c>
      <c r="D15" s="15"/>
      <c r="E15" s="40"/>
      <c r="F15" s="19"/>
    </row>
    <row r="16" spans="1:6" ht="12.75" customHeight="1" x14ac:dyDescent="0.15">
      <c r="A16" s="3" t="s">
        <v>2</v>
      </c>
      <c r="B16" s="13" t="s">
        <v>29</v>
      </c>
      <c r="C16" s="3" t="s">
        <v>124</v>
      </c>
      <c r="D16" s="13" t="s">
        <v>85</v>
      </c>
      <c r="E16" s="40">
        <v>11.905807892777364</v>
      </c>
      <c r="F16" s="19">
        <v>159.89500000000001</v>
      </c>
    </row>
    <row r="17" spans="1:6" ht="12.75" customHeight="1" x14ac:dyDescent="0.15">
      <c r="A17" s="3" t="s">
        <v>41</v>
      </c>
      <c r="B17" s="13" t="s">
        <v>31</v>
      </c>
      <c r="C17" s="3" t="s">
        <v>167</v>
      </c>
      <c r="D17" s="13" t="s">
        <v>123</v>
      </c>
      <c r="E17" s="40">
        <v>53.170588235294112</v>
      </c>
      <c r="F17" s="19">
        <v>72.311999999999998</v>
      </c>
    </row>
    <row r="18" spans="1:6" ht="12.75" customHeight="1" x14ac:dyDescent="0.15">
      <c r="A18" s="3" t="s">
        <v>42</v>
      </c>
      <c r="B18" s="13" t="s">
        <v>31</v>
      </c>
      <c r="C18" s="3" t="s">
        <v>168</v>
      </c>
      <c r="D18" s="13" t="s">
        <v>123</v>
      </c>
      <c r="E18" s="40">
        <v>38.402205882352938</v>
      </c>
      <c r="F18" s="19">
        <v>52.226999999999997</v>
      </c>
    </row>
    <row r="19" spans="1:6" ht="12.75" customHeight="1" x14ac:dyDescent="0.15">
      <c r="A19" s="3" t="s">
        <v>43</v>
      </c>
      <c r="B19" s="13" t="s">
        <v>37</v>
      </c>
      <c r="C19" s="3" t="s">
        <v>169</v>
      </c>
      <c r="D19" s="13" t="s">
        <v>137</v>
      </c>
      <c r="E19" s="40">
        <v>1.3524451047542303</v>
      </c>
      <c r="F19" s="19">
        <v>1.8393253424657534</v>
      </c>
    </row>
    <row r="20" spans="1:6" ht="12.75" customHeight="1" x14ac:dyDescent="0.15">
      <c r="A20" s="106" t="s">
        <v>0</v>
      </c>
      <c r="B20" s="106"/>
      <c r="C20" s="15" t="s">
        <v>122</v>
      </c>
      <c r="D20" s="15"/>
      <c r="E20" s="40"/>
      <c r="F20" s="19"/>
    </row>
    <row r="21" spans="1:6" ht="12.75" customHeight="1" x14ac:dyDescent="0.15">
      <c r="A21" s="3" t="s">
        <v>3</v>
      </c>
      <c r="B21" s="13" t="s">
        <v>29</v>
      </c>
      <c r="C21" s="3" t="s">
        <v>125</v>
      </c>
      <c r="D21" s="13" t="s">
        <v>85</v>
      </c>
      <c r="E21" s="40">
        <v>24.662509307520477</v>
      </c>
      <c r="F21" s="19">
        <v>331.21749999999997</v>
      </c>
    </row>
    <row r="22" spans="1:6" ht="12.75" customHeight="1" x14ac:dyDescent="0.15">
      <c r="A22" s="3" t="s">
        <v>41</v>
      </c>
      <c r="B22" s="13" t="s">
        <v>31</v>
      </c>
      <c r="C22" s="3" t="s">
        <v>167</v>
      </c>
      <c r="D22" s="13" t="s">
        <v>123</v>
      </c>
      <c r="E22" s="40">
        <v>113.55275735294116</v>
      </c>
      <c r="F22" s="19">
        <v>154.43174999999999</v>
      </c>
    </row>
    <row r="23" spans="1:6" ht="12.75" customHeight="1" x14ac:dyDescent="0.15">
      <c r="A23" s="3" t="s">
        <v>42</v>
      </c>
      <c r="B23" s="13" t="s">
        <v>31</v>
      </c>
      <c r="C23" s="3" t="s">
        <v>168</v>
      </c>
      <c r="D23" s="13" t="s">
        <v>123</v>
      </c>
      <c r="E23" s="40">
        <v>81.743933823529403</v>
      </c>
      <c r="F23" s="19">
        <v>111.17175</v>
      </c>
    </row>
    <row r="24" spans="1:6" ht="12.75" customHeight="1" x14ac:dyDescent="0.15">
      <c r="A24" s="3" t="s">
        <v>43</v>
      </c>
      <c r="B24" s="13" t="s">
        <v>37</v>
      </c>
      <c r="C24" s="3" t="s">
        <v>169</v>
      </c>
      <c r="D24" s="13" t="s">
        <v>137</v>
      </c>
      <c r="E24" s="40">
        <v>2.8333551571313453</v>
      </c>
      <c r="F24" s="19">
        <v>3.8533630136986301</v>
      </c>
    </row>
    <row r="25" spans="1:6" ht="12.75" customHeight="1" x14ac:dyDescent="0.15">
      <c r="A25" s="106" t="s">
        <v>0</v>
      </c>
      <c r="B25" s="106"/>
      <c r="C25" s="15" t="s">
        <v>122</v>
      </c>
      <c r="D25" s="15"/>
      <c r="E25" s="40"/>
      <c r="F25" s="19"/>
    </row>
    <row r="26" spans="1:6" ht="12.75" customHeight="1" x14ac:dyDescent="0.15">
      <c r="A26" s="3" t="s">
        <v>4</v>
      </c>
      <c r="B26" s="13" t="s">
        <v>29</v>
      </c>
      <c r="C26" s="3" t="s">
        <v>126</v>
      </c>
      <c r="D26" s="13" t="s">
        <v>85</v>
      </c>
      <c r="E26" s="40">
        <v>41.421444527177961</v>
      </c>
      <c r="F26" s="19">
        <v>556.29</v>
      </c>
    </row>
    <row r="27" spans="1:6" ht="12.75" customHeight="1" x14ac:dyDescent="0.15">
      <c r="A27" s="3" t="s">
        <v>41</v>
      </c>
      <c r="B27" s="13" t="s">
        <v>31</v>
      </c>
      <c r="C27" s="3" t="s">
        <v>167</v>
      </c>
      <c r="D27" s="13" t="s">
        <v>123</v>
      </c>
      <c r="E27" s="40">
        <v>193.81544117647059</v>
      </c>
      <c r="F27" s="19">
        <v>263.589</v>
      </c>
    </row>
    <row r="28" spans="1:6" ht="12.75" customHeight="1" x14ac:dyDescent="0.15">
      <c r="A28" s="3" t="s">
        <v>42</v>
      </c>
      <c r="B28" s="13" t="s">
        <v>31</v>
      </c>
      <c r="C28" s="3" t="s">
        <v>168</v>
      </c>
      <c r="D28" s="13" t="s">
        <v>123</v>
      </c>
      <c r="E28" s="40">
        <v>139.2860294117647</v>
      </c>
      <c r="F28" s="19">
        <v>189.429</v>
      </c>
    </row>
    <row r="29" spans="1:6" ht="12.75" customHeight="1" x14ac:dyDescent="0.15">
      <c r="A29" s="3" t="s">
        <v>43</v>
      </c>
      <c r="B29" s="13" t="s">
        <v>37</v>
      </c>
      <c r="C29" s="3" t="s">
        <v>169</v>
      </c>
      <c r="D29" s="13" t="s">
        <v>137</v>
      </c>
      <c r="E29" s="40">
        <v>4.7876107977437545</v>
      </c>
      <c r="F29" s="19">
        <v>6.5111506849315068</v>
      </c>
    </row>
    <row r="30" spans="1:6" ht="12.75" customHeight="1" x14ac:dyDescent="0.15">
      <c r="E30" s="41"/>
      <c r="F30" s="32"/>
    </row>
    <row r="31" spans="1:6" ht="12.75" customHeight="1" x14ac:dyDescent="0.15">
      <c r="A31" s="87"/>
      <c r="B31" s="87"/>
      <c r="C31" s="8"/>
      <c r="D31" s="8"/>
      <c r="E31" s="65" t="s">
        <v>162</v>
      </c>
      <c r="F31" s="72" t="s">
        <v>82</v>
      </c>
    </row>
    <row r="32" spans="1:6" ht="12.75" customHeight="1" x14ac:dyDescent="0.15">
      <c r="A32" s="73" t="s">
        <v>39</v>
      </c>
      <c r="B32" s="74" t="s">
        <v>40</v>
      </c>
      <c r="C32" s="73" t="s">
        <v>120</v>
      </c>
      <c r="D32" s="74" t="s">
        <v>121</v>
      </c>
      <c r="E32" s="71" t="s">
        <v>163</v>
      </c>
      <c r="F32" s="71" t="s">
        <v>164</v>
      </c>
    </row>
    <row r="33" spans="1:6" ht="12.75" customHeight="1" x14ac:dyDescent="0.15">
      <c r="A33" s="106" t="s">
        <v>5</v>
      </c>
      <c r="B33" s="106"/>
      <c r="C33" s="15" t="s">
        <v>127</v>
      </c>
      <c r="D33" s="15"/>
      <c r="E33" s="40"/>
      <c r="F33" s="19"/>
    </row>
    <row r="34" spans="1:6" ht="12.75" customHeight="1" x14ac:dyDescent="0.15">
      <c r="A34" s="3" t="s">
        <v>1</v>
      </c>
      <c r="B34" s="13" t="s">
        <v>29</v>
      </c>
      <c r="C34" s="3" t="s">
        <v>83</v>
      </c>
      <c r="D34" s="13" t="s">
        <v>85</v>
      </c>
      <c r="E34" s="40">
        <v>5.201787043931497</v>
      </c>
      <c r="F34" s="19">
        <v>69.86</v>
      </c>
    </row>
    <row r="35" spans="1:6" ht="12.75" customHeight="1" x14ac:dyDescent="0.15">
      <c r="A35" s="3" t="s">
        <v>41</v>
      </c>
      <c r="B35" s="13" t="s">
        <v>31</v>
      </c>
      <c r="C35" s="3" t="s">
        <v>167</v>
      </c>
      <c r="D35" s="13" t="s">
        <v>123</v>
      </c>
      <c r="E35" s="40">
        <v>17.879411764705882</v>
      </c>
      <c r="F35" s="19">
        <v>24.316000000000003</v>
      </c>
    </row>
    <row r="36" spans="1:6" ht="12.75" customHeight="1" x14ac:dyDescent="0.15">
      <c r="A36" s="3" t="s">
        <v>42</v>
      </c>
      <c r="B36" s="13" t="s">
        <v>31</v>
      </c>
      <c r="C36" s="3" t="s">
        <v>168</v>
      </c>
      <c r="D36" s="13" t="s">
        <v>123</v>
      </c>
      <c r="E36" s="40">
        <v>13.335294117647059</v>
      </c>
      <c r="F36" s="19">
        <v>18.136000000000003</v>
      </c>
    </row>
    <row r="37" spans="1:6" ht="12.75" customHeight="1" x14ac:dyDescent="0.15">
      <c r="A37" s="3" t="s">
        <v>43</v>
      </c>
      <c r="B37" s="13" t="s">
        <v>37</v>
      </c>
      <c r="C37" s="3" t="s">
        <v>169</v>
      </c>
      <c r="D37" s="13" t="s">
        <v>137</v>
      </c>
      <c r="E37" s="40">
        <v>0.54100523771152298</v>
      </c>
      <c r="F37" s="19">
        <v>0.73576712328767135</v>
      </c>
    </row>
    <row r="38" spans="1:6" ht="12.75" customHeight="1" x14ac:dyDescent="0.15">
      <c r="A38" s="106" t="s">
        <v>5</v>
      </c>
      <c r="B38" s="106"/>
      <c r="C38" s="15" t="s">
        <v>127</v>
      </c>
      <c r="D38" s="15"/>
      <c r="E38" s="40"/>
      <c r="F38" s="19"/>
    </row>
    <row r="39" spans="1:6" ht="12.75" customHeight="1" x14ac:dyDescent="0.15">
      <c r="A39" s="3" t="s">
        <v>2</v>
      </c>
      <c r="B39" s="13" t="s">
        <v>29</v>
      </c>
      <c r="C39" s="3" t="s">
        <v>124</v>
      </c>
      <c r="D39" s="13" t="s">
        <v>85</v>
      </c>
      <c r="E39" s="40">
        <v>13.405807892777364</v>
      </c>
      <c r="F39" s="19">
        <v>180.04</v>
      </c>
    </row>
    <row r="40" spans="1:6" ht="12.75" customHeight="1" x14ac:dyDescent="0.15">
      <c r="A40" s="3" t="s">
        <v>41</v>
      </c>
      <c r="B40" s="13" t="s">
        <v>31</v>
      </c>
      <c r="C40" s="3" t="s">
        <v>167</v>
      </c>
      <c r="D40" s="13" t="s">
        <v>123</v>
      </c>
      <c r="E40" s="40">
        <v>54.651838235294107</v>
      </c>
      <c r="F40" s="19">
        <v>74.326499999999996</v>
      </c>
    </row>
    <row r="41" spans="1:6" ht="12.75" customHeight="1" x14ac:dyDescent="0.15">
      <c r="A41" s="3" t="s">
        <v>42</v>
      </c>
      <c r="B41" s="13" t="s">
        <v>31</v>
      </c>
      <c r="C41" s="3" t="s">
        <v>168</v>
      </c>
      <c r="D41" s="13" t="s">
        <v>123</v>
      </c>
      <c r="E41" s="40">
        <v>39.883455882352941</v>
      </c>
      <c r="F41" s="19">
        <v>54.241500000000002</v>
      </c>
    </row>
    <row r="42" spans="1:6" ht="12.75" customHeight="1" x14ac:dyDescent="0.15">
      <c r="A42" s="3" t="s">
        <v>43</v>
      </c>
      <c r="B42" s="13" t="s">
        <v>37</v>
      </c>
      <c r="C42" s="3" t="s">
        <v>169</v>
      </c>
      <c r="D42" s="13" t="s">
        <v>137</v>
      </c>
      <c r="E42" s="40">
        <v>1.4741916800966961</v>
      </c>
      <c r="F42" s="19">
        <v>2.0049006849315067</v>
      </c>
    </row>
    <row r="43" spans="1:6" ht="12.75" customHeight="1" x14ac:dyDescent="0.15">
      <c r="A43" s="106" t="s">
        <v>5</v>
      </c>
      <c r="B43" s="106"/>
      <c r="C43" s="15" t="s">
        <v>127</v>
      </c>
      <c r="D43" s="15"/>
      <c r="E43" s="40"/>
      <c r="F43" s="19"/>
    </row>
    <row r="44" spans="1:6" ht="12.75" customHeight="1" x14ac:dyDescent="0.15">
      <c r="A44" s="3" t="s">
        <v>3</v>
      </c>
      <c r="B44" s="13" t="s">
        <v>29</v>
      </c>
      <c r="C44" s="3" t="s">
        <v>125</v>
      </c>
      <c r="D44" s="13" t="s">
        <v>85</v>
      </c>
      <c r="E44" s="40">
        <v>26.162509307520477</v>
      </c>
      <c r="F44" s="19">
        <v>351.36250000000001</v>
      </c>
    </row>
    <row r="45" spans="1:6" ht="12.75" customHeight="1" x14ac:dyDescent="0.15">
      <c r="A45" s="3" t="s">
        <v>41</v>
      </c>
      <c r="B45" s="13" t="s">
        <v>31</v>
      </c>
      <c r="C45" s="3" t="s">
        <v>167</v>
      </c>
      <c r="D45" s="13" t="s">
        <v>123</v>
      </c>
      <c r="E45" s="40">
        <v>115.03400735294116</v>
      </c>
      <c r="F45" s="19">
        <v>156.44624999999999</v>
      </c>
    </row>
    <row r="46" spans="1:6" ht="12.75" customHeight="1" x14ac:dyDescent="0.15">
      <c r="A46" s="3" t="s">
        <v>42</v>
      </c>
      <c r="B46" s="13" t="s">
        <v>31</v>
      </c>
      <c r="C46" s="3" t="s">
        <v>168</v>
      </c>
      <c r="D46" s="13" t="s">
        <v>123</v>
      </c>
      <c r="E46" s="40">
        <v>83.225183823529406</v>
      </c>
      <c r="F46" s="19">
        <v>113.18625</v>
      </c>
    </row>
    <row r="47" spans="1:6" ht="12.75" customHeight="1" x14ac:dyDescent="0.15">
      <c r="A47" s="3" t="s">
        <v>43</v>
      </c>
      <c r="B47" s="13" t="s">
        <v>37</v>
      </c>
      <c r="C47" s="3" t="s">
        <v>169</v>
      </c>
      <c r="D47" s="13" t="s">
        <v>137</v>
      </c>
      <c r="E47" s="40">
        <v>2.9551017324738114</v>
      </c>
      <c r="F47" s="19">
        <v>4.0189383561643837</v>
      </c>
    </row>
    <row r="48" spans="1:6" ht="12.75" customHeight="1" x14ac:dyDescent="0.15">
      <c r="A48" s="106" t="s">
        <v>5</v>
      </c>
      <c r="B48" s="106"/>
      <c r="C48" s="15" t="s">
        <v>127</v>
      </c>
      <c r="D48" s="15"/>
      <c r="E48" s="40"/>
      <c r="F48" s="19"/>
    </row>
    <row r="49" spans="1:6" ht="12.75" customHeight="1" x14ac:dyDescent="0.15">
      <c r="A49" s="3" t="s">
        <v>4</v>
      </c>
      <c r="B49" s="13" t="s">
        <v>29</v>
      </c>
      <c r="C49" s="3" t="s">
        <v>126</v>
      </c>
      <c r="D49" s="13" t="s">
        <v>85</v>
      </c>
      <c r="E49" s="40">
        <v>42.921444527177954</v>
      </c>
      <c r="F49" s="19">
        <v>576.43499999999995</v>
      </c>
    </row>
    <row r="50" spans="1:6" ht="12.75" customHeight="1" x14ac:dyDescent="0.15">
      <c r="A50" s="3" t="s">
        <v>41</v>
      </c>
      <c r="B50" s="13" t="s">
        <v>31</v>
      </c>
      <c r="C50" s="3" t="s">
        <v>167</v>
      </c>
      <c r="D50" s="13" t="s">
        <v>123</v>
      </c>
      <c r="E50" s="40">
        <v>195.29669117647057</v>
      </c>
      <c r="F50" s="19">
        <v>265.6035</v>
      </c>
    </row>
    <row r="51" spans="1:6" ht="12.75" customHeight="1" x14ac:dyDescent="0.15">
      <c r="A51" s="3" t="s">
        <v>42</v>
      </c>
      <c r="B51" s="13" t="s">
        <v>31</v>
      </c>
      <c r="C51" s="3" t="s">
        <v>168</v>
      </c>
      <c r="D51" s="13" t="s">
        <v>123</v>
      </c>
      <c r="E51" s="40">
        <v>140.76727941176469</v>
      </c>
      <c r="F51" s="19">
        <v>191.4435</v>
      </c>
    </row>
    <row r="52" spans="1:6" ht="12.75" customHeight="1" x14ac:dyDescent="0.15">
      <c r="A52" s="3" t="s">
        <v>43</v>
      </c>
      <c r="B52" s="13" t="s">
        <v>37</v>
      </c>
      <c r="C52" s="3" t="s">
        <v>169</v>
      </c>
      <c r="D52" s="13" t="s">
        <v>137</v>
      </c>
      <c r="E52" s="40">
        <v>4.9093573730862206</v>
      </c>
      <c r="F52" s="19">
        <v>6.6767260273972608</v>
      </c>
    </row>
    <row r="53" spans="1:6" ht="12.75" customHeight="1" x14ac:dyDescent="0.15">
      <c r="E53" s="41"/>
      <c r="F53" s="32"/>
    </row>
    <row r="54" spans="1:6" ht="12.75" customHeight="1" x14ac:dyDescent="0.15">
      <c r="A54" s="87"/>
      <c r="B54" s="87"/>
      <c r="C54" s="8"/>
      <c r="D54" s="8"/>
      <c r="E54" s="65" t="s">
        <v>162</v>
      </c>
      <c r="F54" s="72" t="s">
        <v>82</v>
      </c>
    </row>
    <row r="55" spans="1:6" ht="12.75" customHeight="1" x14ac:dyDescent="0.15">
      <c r="A55" s="73" t="s">
        <v>39</v>
      </c>
      <c r="B55" s="74" t="s">
        <v>40</v>
      </c>
      <c r="C55" s="73" t="s">
        <v>120</v>
      </c>
      <c r="D55" s="74" t="s">
        <v>121</v>
      </c>
      <c r="E55" s="71" t="s">
        <v>163</v>
      </c>
      <c r="F55" s="71" t="s">
        <v>164</v>
      </c>
    </row>
    <row r="56" spans="1:6" ht="12.75" customHeight="1" x14ac:dyDescent="0.15">
      <c r="A56" s="106" t="s">
        <v>7</v>
      </c>
      <c r="B56" s="106"/>
      <c r="C56" s="15" t="s">
        <v>128</v>
      </c>
      <c r="D56" s="15"/>
      <c r="E56" s="40"/>
      <c r="F56" s="19"/>
    </row>
    <row r="57" spans="1:6" ht="12.75" customHeight="1" x14ac:dyDescent="0.15">
      <c r="A57" s="3" t="s">
        <v>1</v>
      </c>
      <c r="B57" s="13" t="s">
        <v>29</v>
      </c>
      <c r="C57" s="3" t="s">
        <v>83</v>
      </c>
      <c r="D57" s="13" t="s">
        <v>85</v>
      </c>
      <c r="E57" s="40">
        <v>6.1217870439314961</v>
      </c>
      <c r="F57" s="19">
        <v>82.215599999999995</v>
      </c>
    </row>
    <row r="58" spans="1:6" ht="12.75" customHeight="1" x14ac:dyDescent="0.15">
      <c r="A58" s="3" t="s">
        <v>41</v>
      </c>
      <c r="B58" s="13" t="s">
        <v>31</v>
      </c>
      <c r="C58" s="3" t="s">
        <v>167</v>
      </c>
      <c r="D58" s="13" t="s">
        <v>123</v>
      </c>
      <c r="E58" s="40">
        <v>18.787911764705878</v>
      </c>
      <c r="F58" s="19">
        <v>25.551559999999995</v>
      </c>
    </row>
    <row r="59" spans="1:6" ht="12.75" customHeight="1" x14ac:dyDescent="0.15">
      <c r="A59" s="3" t="s">
        <v>42</v>
      </c>
      <c r="B59" s="13" t="s">
        <v>31</v>
      </c>
      <c r="C59" s="3" t="s">
        <v>168</v>
      </c>
      <c r="D59" s="13" t="s">
        <v>123</v>
      </c>
      <c r="E59" s="40">
        <v>14.243794117647059</v>
      </c>
      <c r="F59" s="19">
        <v>19.371560000000002</v>
      </c>
    </row>
    <row r="60" spans="1:6" ht="12.75" customHeight="1" x14ac:dyDescent="0.15">
      <c r="A60" s="3" t="s">
        <v>43</v>
      </c>
      <c r="B60" s="13" t="s">
        <v>37</v>
      </c>
      <c r="C60" s="3" t="s">
        <v>169</v>
      </c>
      <c r="D60" s="13" t="s">
        <v>137</v>
      </c>
      <c r="E60" s="40">
        <v>0.61567647058823527</v>
      </c>
      <c r="F60" s="19">
        <v>0.83732000000000006</v>
      </c>
    </row>
    <row r="61" spans="1:6" ht="12.75" customHeight="1" x14ac:dyDescent="0.15">
      <c r="A61" s="106" t="s">
        <v>7</v>
      </c>
      <c r="B61" s="106"/>
      <c r="C61" s="15" t="s">
        <v>128</v>
      </c>
      <c r="D61" s="15"/>
      <c r="E61" s="40"/>
      <c r="F61" s="19"/>
    </row>
    <row r="62" spans="1:6" ht="12.75" customHeight="1" x14ac:dyDescent="0.15">
      <c r="A62" s="3" t="s">
        <v>6</v>
      </c>
      <c r="B62" s="13" t="s">
        <v>29</v>
      </c>
      <c r="C62" s="3" t="s">
        <v>131</v>
      </c>
      <c r="D62" s="13" t="s">
        <v>85</v>
      </c>
      <c r="E62" s="40">
        <v>23.59072226358898</v>
      </c>
      <c r="F62" s="19">
        <v>316.82339999999999</v>
      </c>
    </row>
    <row r="63" spans="1:6" ht="12.75" customHeight="1" x14ac:dyDescent="0.15">
      <c r="A63" s="3" t="s">
        <v>41</v>
      </c>
      <c r="B63" s="13" t="s">
        <v>31</v>
      </c>
      <c r="C63" s="3" t="s">
        <v>167</v>
      </c>
      <c r="D63" s="13" t="s">
        <v>123</v>
      </c>
      <c r="E63" s="40">
        <v>99.751720588235287</v>
      </c>
      <c r="F63" s="19">
        <v>135.66234</v>
      </c>
    </row>
    <row r="64" spans="1:6" ht="12.75" customHeight="1" x14ac:dyDescent="0.15">
      <c r="A64" s="3" t="s">
        <v>42</v>
      </c>
      <c r="B64" s="13" t="s">
        <v>31</v>
      </c>
      <c r="C64" s="3" t="s">
        <v>168</v>
      </c>
      <c r="D64" s="13" t="s">
        <v>123</v>
      </c>
      <c r="E64" s="40">
        <v>72.487014705882345</v>
      </c>
      <c r="F64" s="19">
        <v>98.582340000000002</v>
      </c>
    </row>
    <row r="65" spans="1:6" ht="12.75" customHeight="1" x14ac:dyDescent="0.15">
      <c r="A65" s="3" t="s">
        <v>43</v>
      </c>
      <c r="B65" s="13" t="s">
        <v>37</v>
      </c>
      <c r="C65" s="3" t="s">
        <v>169</v>
      </c>
      <c r="D65" s="13" t="s">
        <v>137</v>
      </c>
      <c r="E65" s="40">
        <v>2.6275588235294114</v>
      </c>
      <c r="F65" s="19">
        <v>3.5734799999999995</v>
      </c>
    </row>
    <row r="66" spans="1:6" ht="12.75" customHeight="1" x14ac:dyDescent="0.15">
      <c r="A66" s="106" t="s">
        <v>8</v>
      </c>
      <c r="B66" s="106"/>
      <c r="C66" s="15" t="s">
        <v>130</v>
      </c>
      <c r="D66" s="15"/>
      <c r="E66" s="40"/>
      <c r="F66" s="19"/>
    </row>
    <row r="67" spans="1:6" ht="12.75" customHeight="1" x14ac:dyDescent="0.15">
      <c r="A67" s="3" t="s">
        <v>1</v>
      </c>
      <c r="B67" s="13" t="s">
        <v>29</v>
      </c>
      <c r="C67" s="3" t="s">
        <v>83</v>
      </c>
      <c r="D67" s="13" t="s">
        <v>85</v>
      </c>
      <c r="E67" s="40">
        <v>4.6617870439314961</v>
      </c>
      <c r="F67" s="19">
        <v>62.60779999999999</v>
      </c>
    </row>
    <row r="68" spans="1:6" ht="12.75" customHeight="1" x14ac:dyDescent="0.15">
      <c r="A68" s="3" t="s">
        <v>41</v>
      </c>
      <c r="B68" s="13" t="s">
        <v>31</v>
      </c>
      <c r="C68" s="3" t="s">
        <v>167</v>
      </c>
      <c r="D68" s="13" t="s">
        <v>123</v>
      </c>
      <c r="E68" s="40">
        <v>17.346161764705879</v>
      </c>
      <c r="F68" s="19">
        <v>23.590779999999999</v>
      </c>
    </row>
    <row r="69" spans="1:6" ht="12.75" customHeight="1" x14ac:dyDescent="0.15">
      <c r="A69" s="3" t="s">
        <v>42</v>
      </c>
      <c r="B69" s="13" t="s">
        <v>31</v>
      </c>
      <c r="C69" s="3" t="s">
        <v>168</v>
      </c>
      <c r="D69" s="13" t="s">
        <v>123</v>
      </c>
      <c r="E69" s="40">
        <v>12.802044117647061</v>
      </c>
      <c r="F69" s="19">
        <v>17.410780000000003</v>
      </c>
    </row>
    <row r="70" spans="1:6" ht="12.75" customHeight="1" x14ac:dyDescent="0.15">
      <c r="A70" s="3" t="s">
        <v>43</v>
      </c>
      <c r="B70" s="13" t="s">
        <v>37</v>
      </c>
      <c r="C70" s="3" t="s">
        <v>169</v>
      </c>
      <c r="D70" s="13" t="s">
        <v>137</v>
      </c>
      <c r="E70" s="40">
        <v>0.49717647058823522</v>
      </c>
      <c r="F70" s="19">
        <v>0.67615999999999998</v>
      </c>
    </row>
    <row r="71" spans="1:6" ht="12.75" customHeight="1" x14ac:dyDescent="0.15">
      <c r="A71" s="106" t="s">
        <v>8</v>
      </c>
      <c r="B71" s="106"/>
      <c r="C71" s="15" t="s">
        <v>130</v>
      </c>
      <c r="D71" s="15"/>
      <c r="E71" s="40"/>
      <c r="F71" s="19"/>
    </row>
    <row r="72" spans="1:6" ht="12.75" customHeight="1" x14ac:dyDescent="0.15">
      <c r="A72" s="3" t="s">
        <v>6</v>
      </c>
      <c r="B72" s="13" t="s">
        <v>29</v>
      </c>
      <c r="C72" s="3" t="s">
        <v>131</v>
      </c>
      <c r="D72" s="13" t="s">
        <v>85</v>
      </c>
      <c r="E72" s="40">
        <v>21.380722263588982</v>
      </c>
      <c r="F72" s="19">
        <v>287.1431</v>
      </c>
    </row>
    <row r="73" spans="1:6" ht="12.75" customHeight="1" x14ac:dyDescent="0.15">
      <c r="A73" s="3" t="s">
        <v>41</v>
      </c>
      <c r="B73" s="13" t="s">
        <v>31</v>
      </c>
      <c r="C73" s="3" t="s">
        <v>167</v>
      </c>
      <c r="D73" s="13" t="s">
        <v>123</v>
      </c>
      <c r="E73" s="40">
        <v>97.569345588235294</v>
      </c>
      <c r="F73" s="19">
        <v>132.69431</v>
      </c>
    </row>
    <row r="74" spans="1:6" ht="12.75" customHeight="1" x14ac:dyDescent="0.15">
      <c r="A74" s="3" t="s">
        <v>42</v>
      </c>
      <c r="B74" s="13" t="s">
        <v>31</v>
      </c>
      <c r="C74" s="3" t="s">
        <v>168</v>
      </c>
      <c r="D74" s="13" t="s">
        <v>123</v>
      </c>
      <c r="E74" s="40">
        <v>70.304639705882352</v>
      </c>
      <c r="F74" s="19">
        <v>95.614310000000003</v>
      </c>
    </row>
    <row r="75" spans="1:6" ht="12.75" customHeight="1" x14ac:dyDescent="0.15">
      <c r="A75" s="3" t="s">
        <v>43</v>
      </c>
      <c r="B75" s="13" t="s">
        <v>37</v>
      </c>
      <c r="C75" s="3" t="s">
        <v>169</v>
      </c>
      <c r="D75" s="13" t="s">
        <v>137</v>
      </c>
      <c r="E75" s="40">
        <v>2.4481855358581788</v>
      </c>
      <c r="F75" s="19">
        <v>3.3295323287671232</v>
      </c>
    </row>
    <row r="76" spans="1:6" ht="12.75" customHeight="1" x14ac:dyDescent="0.15">
      <c r="E76" s="41"/>
      <c r="F76" s="32"/>
    </row>
    <row r="77" spans="1:6" ht="12.75" customHeight="1" x14ac:dyDescent="0.15">
      <c r="A77" s="87"/>
      <c r="B77" s="87"/>
      <c r="C77" s="8"/>
      <c r="D77" s="8"/>
      <c r="E77" s="65" t="s">
        <v>162</v>
      </c>
      <c r="F77" s="72" t="s">
        <v>82</v>
      </c>
    </row>
    <row r="78" spans="1:6" ht="12.75" customHeight="1" x14ac:dyDescent="0.15">
      <c r="A78" s="73" t="s">
        <v>39</v>
      </c>
      <c r="B78" s="74" t="s">
        <v>40</v>
      </c>
      <c r="C78" s="73" t="s">
        <v>120</v>
      </c>
      <c r="D78" s="74" t="s">
        <v>121</v>
      </c>
      <c r="E78" s="71" t="s">
        <v>163</v>
      </c>
      <c r="F78" s="71" t="s">
        <v>164</v>
      </c>
    </row>
    <row r="79" spans="1:6" ht="12.75" customHeight="1" x14ac:dyDescent="0.15">
      <c r="A79" s="15" t="s">
        <v>11</v>
      </c>
      <c r="B79" s="4"/>
      <c r="C79" s="15" t="s">
        <v>132</v>
      </c>
      <c r="D79" s="11"/>
      <c r="E79" s="40"/>
      <c r="F79" s="19"/>
    </row>
    <row r="80" spans="1:6" ht="12.75" customHeight="1" x14ac:dyDescent="0.15">
      <c r="A80" s="3" t="s">
        <v>41</v>
      </c>
      <c r="B80" s="4" t="s">
        <v>30</v>
      </c>
      <c r="C80" s="3" t="s">
        <v>167</v>
      </c>
      <c r="D80" s="4" t="s">
        <v>133</v>
      </c>
      <c r="E80" s="40">
        <v>56.411029411764694</v>
      </c>
      <c r="F80" s="19">
        <v>76.718999999999994</v>
      </c>
    </row>
    <row r="81" spans="1:6" ht="12.75" customHeight="1" x14ac:dyDescent="0.15">
      <c r="A81" s="3" t="s">
        <v>44</v>
      </c>
      <c r="B81" s="4" t="s">
        <v>30</v>
      </c>
      <c r="C81" s="3" t="s">
        <v>170</v>
      </c>
      <c r="D81" s="4" t="s">
        <v>133</v>
      </c>
      <c r="E81" s="40">
        <v>45.050735294117651</v>
      </c>
      <c r="F81" s="19">
        <v>61.269000000000013</v>
      </c>
    </row>
    <row r="82" spans="1:6" ht="12.75" customHeight="1" x14ac:dyDescent="0.15">
      <c r="A82" s="30"/>
      <c r="B82" s="2"/>
      <c r="C82" s="2"/>
      <c r="D82" s="2"/>
      <c r="E82" s="28"/>
      <c r="F82" s="38"/>
    </row>
    <row r="83" spans="1:6" ht="12.75" customHeight="1" x14ac:dyDescent="0.15">
      <c r="A83" s="87"/>
      <c r="B83" s="87"/>
      <c r="C83" s="8"/>
      <c r="D83" s="8"/>
      <c r="E83" s="65" t="s">
        <v>162</v>
      </c>
      <c r="F83" s="72" t="s">
        <v>82</v>
      </c>
    </row>
    <row r="84" spans="1:6" ht="12.75" customHeight="1" x14ac:dyDescent="0.15">
      <c r="A84" s="73" t="s">
        <v>39</v>
      </c>
      <c r="B84" s="74" t="s">
        <v>40</v>
      </c>
      <c r="C84" s="73" t="s">
        <v>120</v>
      </c>
      <c r="D84" s="74" t="s">
        <v>121</v>
      </c>
      <c r="E84" s="71" t="s">
        <v>163</v>
      </c>
      <c r="F84" s="71" t="s">
        <v>164</v>
      </c>
    </row>
    <row r="85" spans="1:6" ht="12.75" customHeight="1" x14ac:dyDescent="0.15">
      <c r="A85" s="109" t="s">
        <v>9</v>
      </c>
      <c r="B85" s="109"/>
      <c r="C85" s="55" t="s">
        <v>135</v>
      </c>
      <c r="D85" s="55"/>
      <c r="E85" s="24"/>
      <c r="F85" s="37"/>
    </row>
    <row r="86" spans="1:6" ht="12.75" customHeight="1" x14ac:dyDescent="0.15">
      <c r="A86" s="3" t="s">
        <v>45</v>
      </c>
      <c r="B86" s="4" t="s">
        <v>47</v>
      </c>
      <c r="C86" s="3" t="s">
        <v>171</v>
      </c>
      <c r="D86" s="4" t="s">
        <v>172</v>
      </c>
      <c r="E86" s="25">
        <v>2.7573529411764706</v>
      </c>
      <c r="F86" s="19">
        <v>3.7500000000000004</v>
      </c>
    </row>
    <row r="87" spans="1:6" ht="12.75" customHeight="1" x14ac:dyDescent="0.15">
      <c r="A87" s="3" t="s">
        <v>46</v>
      </c>
      <c r="B87" s="4" t="s">
        <v>47</v>
      </c>
      <c r="C87" s="3" t="s">
        <v>173</v>
      </c>
      <c r="D87" s="4" t="s">
        <v>172</v>
      </c>
      <c r="E87" s="25">
        <v>2.5301470588235295</v>
      </c>
      <c r="F87" s="19">
        <v>3.4410000000000003</v>
      </c>
    </row>
    <row r="88" spans="1:6" ht="12.75" customHeight="1" x14ac:dyDescent="0.15">
      <c r="A88" s="3" t="s">
        <v>10</v>
      </c>
      <c r="B88" s="4" t="s">
        <v>47</v>
      </c>
      <c r="C88" s="3" t="s">
        <v>174</v>
      </c>
      <c r="D88" s="4" t="s">
        <v>172</v>
      </c>
      <c r="E88" s="25">
        <v>1.3786764705882353</v>
      </c>
      <c r="F88" s="19">
        <v>1.8750000000000002</v>
      </c>
    </row>
    <row r="89" spans="1:6" ht="12.75" customHeight="1" x14ac:dyDescent="0.15">
      <c r="E89" s="28"/>
      <c r="F89" s="38"/>
    </row>
    <row r="90" spans="1:6" ht="12.75" customHeight="1" x14ac:dyDescent="0.15">
      <c r="A90" s="87"/>
      <c r="B90" s="87"/>
      <c r="C90" s="8"/>
      <c r="D90" s="8"/>
      <c r="E90" s="65" t="s">
        <v>162</v>
      </c>
      <c r="F90" s="72" t="s">
        <v>82</v>
      </c>
    </row>
    <row r="91" spans="1:6" ht="12.75" customHeight="1" x14ac:dyDescent="0.15">
      <c r="A91" s="73" t="s">
        <v>39</v>
      </c>
      <c r="B91" s="74" t="s">
        <v>40</v>
      </c>
      <c r="C91" s="73" t="s">
        <v>120</v>
      </c>
      <c r="D91" s="74" t="s">
        <v>121</v>
      </c>
      <c r="E91" s="71" t="s">
        <v>163</v>
      </c>
      <c r="F91" s="71" t="s">
        <v>164</v>
      </c>
    </row>
    <row r="92" spans="1:6" ht="12.75" customHeight="1" x14ac:dyDescent="0.15">
      <c r="A92" s="15" t="s">
        <v>13</v>
      </c>
      <c r="B92" s="4" t="s">
        <v>35</v>
      </c>
      <c r="C92" s="15" t="s">
        <v>143</v>
      </c>
      <c r="D92" s="4"/>
      <c r="E92" s="49"/>
      <c r="F92" s="37"/>
    </row>
    <row r="93" spans="1:6" ht="12.75" customHeight="1" x14ac:dyDescent="0.15">
      <c r="A93" s="3" t="s">
        <v>45</v>
      </c>
      <c r="B93" s="4" t="s">
        <v>47</v>
      </c>
      <c r="C93" s="3" t="s">
        <v>171</v>
      </c>
      <c r="D93" s="4" t="s">
        <v>172</v>
      </c>
      <c r="E93" s="25">
        <v>6.76235294117647</v>
      </c>
      <c r="F93" s="19">
        <v>9.1967999999999996</v>
      </c>
    </row>
    <row r="94" spans="1:6" ht="12.75" customHeight="1" x14ac:dyDescent="0.15">
      <c r="A94" s="3" t="s">
        <v>46</v>
      </c>
      <c r="B94" s="4" t="s">
        <v>47</v>
      </c>
      <c r="C94" s="3" t="s">
        <v>173</v>
      </c>
      <c r="D94" s="4" t="s">
        <v>172</v>
      </c>
      <c r="E94" s="25">
        <v>2.5301470588235295</v>
      </c>
      <c r="F94" s="19">
        <v>3.4410000000000003</v>
      </c>
    </row>
    <row r="95" spans="1:6" ht="12.75" customHeight="1" x14ac:dyDescent="0.15">
      <c r="A95" s="3" t="s">
        <v>10</v>
      </c>
      <c r="B95" s="4" t="s">
        <v>47</v>
      </c>
      <c r="C95" s="3" t="s">
        <v>174</v>
      </c>
      <c r="D95" s="4" t="s">
        <v>172</v>
      </c>
      <c r="E95" s="25">
        <v>1.3786764705882353</v>
      </c>
      <c r="F95" s="19">
        <v>1.8750000000000002</v>
      </c>
    </row>
  </sheetData>
  <mergeCells count="23">
    <mergeCell ref="A1:F1"/>
    <mergeCell ref="A2:F2"/>
    <mergeCell ref="A3:F3"/>
    <mergeCell ref="A4:F4"/>
    <mergeCell ref="A38:B38"/>
    <mergeCell ref="A8:B8"/>
    <mergeCell ref="A10:B10"/>
    <mergeCell ref="A15:B15"/>
    <mergeCell ref="A20:B20"/>
    <mergeCell ref="A25:B25"/>
    <mergeCell ref="A33:B33"/>
    <mergeCell ref="A31:B31"/>
    <mergeCell ref="A90:B90"/>
    <mergeCell ref="A85:B85"/>
    <mergeCell ref="A43:B43"/>
    <mergeCell ref="A48:B48"/>
    <mergeCell ref="A56:B56"/>
    <mergeCell ref="A61:B61"/>
    <mergeCell ref="A66:B66"/>
    <mergeCell ref="A71:B71"/>
    <mergeCell ref="A54:B54"/>
    <mergeCell ref="A77:B77"/>
    <mergeCell ref="A83:B83"/>
  </mergeCells>
  <pageMargins left="0.51181102362204722" right="0.51181102362204722" top="0.78740157480314965" bottom="0.78740157480314965" header="0.31496062992125984" footer="0.31496062992125984"/>
  <pageSetup paperSize="9" scale="65" fitToHeight="0" orientation="landscape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E9F5-0CD7-0146-A970-14F91981A330}">
  <sheetPr>
    <tabColor rgb="FFFFFF00"/>
    <pageSetUpPr fitToPage="1"/>
  </sheetPr>
  <dimension ref="A1:F95"/>
  <sheetViews>
    <sheetView zoomScaleNormal="100" workbookViewId="0">
      <pane ySplit="7" topLeftCell="A60" activePane="bottomLeft" state="frozen"/>
      <selection pane="bottomLeft" activeCell="H71" sqref="H71"/>
    </sheetView>
  </sheetViews>
  <sheetFormatPr baseColWidth="10" defaultColWidth="11.5" defaultRowHeight="13" x14ac:dyDescent="0.15"/>
  <cols>
    <col min="1" max="1" width="47.6640625" style="1" bestFit="1" customWidth="1"/>
    <col min="2" max="2" width="38.83203125" style="1" bestFit="1" customWidth="1"/>
    <col min="3" max="3" width="49.5" style="1" customWidth="1"/>
    <col min="4" max="4" width="42.83203125" style="1" customWidth="1"/>
    <col min="5" max="5" width="12" style="12" bestFit="1" customWidth="1"/>
    <col min="6" max="6" width="18.1640625" style="1" bestFit="1" customWidth="1"/>
    <col min="7" max="16384" width="11.5" style="1"/>
  </cols>
  <sheetData>
    <row r="1" spans="1:6" ht="16" x14ac:dyDescent="0.2">
      <c r="A1" s="105" t="s">
        <v>206</v>
      </c>
      <c r="B1" s="105"/>
      <c r="C1" s="105"/>
      <c r="D1" s="105"/>
      <c r="E1" s="105"/>
      <c r="F1" s="105"/>
    </row>
    <row r="2" spans="1:6" ht="16" x14ac:dyDescent="0.2">
      <c r="A2" s="105" t="s">
        <v>104</v>
      </c>
      <c r="B2" s="105"/>
      <c r="C2" s="105"/>
      <c r="D2" s="105"/>
      <c r="E2" s="105"/>
      <c r="F2" s="105"/>
    </row>
    <row r="3" spans="1:6" ht="12.75" customHeight="1" x14ac:dyDescent="0.2">
      <c r="A3" s="93" t="s">
        <v>186</v>
      </c>
      <c r="B3" s="93"/>
      <c r="C3" s="93"/>
      <c r="D3" s="93"/>
      <c r="E3" s="93"/>
      <c r="F3" s="93"/>
    </row>
    <row r="4" spans="1:6" ht="12.75" customHeight="1" x14ac:dyDescent="0.2">
      <c r="A4" s="93" t="s">
        <v>180</v>
      </c>
      <c r="B4" s="93"/>
      <c r="C4" s="93"/>
      <c r="D4" s="93"/>
      <c r="E4" s="93"/>
      <c r="F4" s="93"/>
    </row>
    <row r="5" spans="1:6" ht="12.75" customHeight="1" x14ac:dyDescent="0.15">
      <c r="A5" s="9"/>
      <c r="B5" s="8"/>
      <c r="C5" s="8"/>
      <c r="D5" s="8"/>
    </row>
    <row r="6" spans="1:6" ht="12.75" customHeight="1" x14ac:dyDescent="0.15">
      <c r="A6" s="69" t="s">
        <v>165</v>
      </c>
      <c r="B6" s="70">
        <v>13.43</v>
      </c>
      <c r="C6" s="58"/>
      <c r="D6" s="58"/>
    </row>
    <row r="7" spans="1:6" ht="12.75" customHeight="1" x14ac:dyDescent="0.15">
      <c r="A7" s="69" t="s">
        <v>166</v>
      </c>
      <c r="B7" s="70">
        <v>1.36</v>
      </c>
      <c r="C7" s="59"/>
      <c r="D7" s="59"/>
    </row>
    <row r="8" spans="1:6" ht="12.75" customHeight="1" x14ac:dyDescent="0.15">
      <c r="A8" s="87"/>
      <c r="B8" s="87"/>
      <c r="C8" s="8"/>
      <c r="D8" s="8"/>
      <c r="E8" s="65" t="s">
        <v>162</v>
      </c>
      <c r="F8" s="72" t="s">
        <v>82</v>
      </c>
    </row>
    <row r="9" spans="1:6" ht="12.75" customHeight="1" x14ac:dyDescent="0.15">
      <c r="A9" s="73" t="s">
        <v>39</v>
      </c>
      <c r="B9" s="74" t="s">
        <v>40</v>
      </c>
      <c r="C9" s="73" t="s">
        <v>120</v>
      </c>
      <c r="D9" s="74" t="s">
        <v>121</v>
      </c>
      <c r="E9" s="71" t="s">
        <v>163</v>
      </c>
      <c r="F9" s="71" t="s">
        <v>164</v>
      </c>
    </row>
    <row r="10" spans="1:6" ht="12.75" customHeight="1" x14ac:dyDescent="0.15">
      <c r="A10" s="106" t="s">
        <v>0</v>
      </c>
      <c r="B10" s="106"/>
      <c r="C10" s="15" t="s">
        <v>122</v>
      </c>
      <c r="D10" s="15"/>
      <c r="E10" s="25"/>
      <c r="F10" s="76"/>
    </row>
    <row r="11" spans="1:6" ht="12.75" customHeight="1" x14ac:dyDescent="0.15">
      <c r="A11" s="3" t="s">
        <v>1</v>
      </c>
      <c r="B11" s="13" t="s">
        <v>29</v>
      </c>
      <c r="C11" s="3" t="s">
        <v>83</v>
      </c>
      <c r="D11" s="13" t="s">
        <v>85</v>
      </c>
      <c r="E11" s="40">
        <v>2.6008935219657485</v>
      </c>
      <c r="F11" s="19">
        <v>34.93</v>
      </c>
    </row>
    <row r="12" spans="1:6" ht="12.75" customHeight="1" x14ac:dyDescent="0.15">
      <c r="A12" s="3" t="s">
        <v>41</v>
      </c>
      <c r="B12" s="13" t="s">
        <v>31</v>
      </c>
      <c r="C12" s="3" t="s">
        <v>167</v>
      </c>
      <c r="D12" s="13" t="s">
        <v>123</v>
      </c>
      <c r="E12" s="40">
        <v>8.9397058823529409</v>
      </c>
      <c r="F12" s="19">
        <v>12.158000000000001</v>
      </c>
    </row>
    <row r="13" spans="1:6" ht="12.75" customHeight="1" x14ac:dyDescent="0.15">
      <c r="A13" s="3" t="s">
        <v>42</v>
      </c>
      <c r="B13" s="13" t="s">
        <v>31</v>
      </c>
      <c r="C13" s="3" t="s">
        <v>168</v>
      </c>
      <c r="D13" s="13" t="s">
        <v>123</v>
      </c>
      <c r="E13" s="40">
        <v>6.6676470588235297</v>
      </c>
      <c r="F13" s="19">
        <v>9.0680000000000014</v>
      </c>
    </row>
    <row r="14" spans="1:6" ht="12.75" customHeight="1" x14ac:dyDescent="0.15">
      <c r="A14" s="3" t="s">
        <v>43</v>
      </c>
      <c r="B14" s="13" t="s">
        <v>37</v>
      </c>
      <c r="C14" s="3" t="s">
        <v>169</v>
      </c>
      <c r="D14" s="13" t="s">
        <v>137</v>
      </c>
      <c r="E14" s="40">
        <v>0.27050261885576149</v>
      </c>
      <c r="F14" s="19">
        <v>0.36788356164383568</v>
      </c>
    </row>
    <row r="15" spans="1:6" ht="12.75" customHeight="1" x14ac:dyDescent="0.15">
      <c r="A15" s="106" t="s">
        <v>0</v>
      </c>
      <c r="B15" s="106"/>
      <c r="C15" s="15" t="s">
        <v>122</v>
      </c>
      <c r="D15" s="15"/>
      <c r="E15" s="40"/>
      <c r="F15" s="19"/>
    </row>
    <row r="16" spans="1:6" ht="12.75" customHeight="1" x14ac:dyDescent="0.15">
      <c r="A16" s="3" t="s">
        <v>2</v>
      </c>
      <c r="B16" s="13" t="s">
        <v>29</v>
      </c>
      <c r="C16" s="3" t="s">
        <v>124</v>
      </c>
      <c r="D16" s="13" t="s">
        <v>85</v>
      </c>
      <c r="E16" s="40">
        <v>6.7029039463886821</v>
      </c>
      <c r="F16" s="19">
        <v>90.02</v>
      </c>
    </row>
    <row r="17" spans="1:6" ht="12.75" customHeight="1" x14ac:dyDescent="0.15">
      <c r="A17" s="3" t="s">
        <v>41</v>
      </c>
      <c r="B17" s="13" t="s">
        <v>31</v>
      </c>
      <c r="C17" s="3" t="s">
        <v>167</v>
      </c>
      <c r="D17" s="13" t="s">
        <v>123</v>
      </c>
      <c r="E17" s="40">
        <v>27.325919117647054</v>
      </c>
      <c r="F17" s="19">
        <v>37.163249999999998</v>
      </c>
    </row>
    <row r="18" spans="1:6" ht="12.75" customHeight="1" x14ac:dyDescent="0.15">
      <c r="A18" s="3" t="s">
        <v>42</v>
      </c>
      <c r="B18" s="13" t="s">
        <v>31</v>
      </c>
      <c r="C18" s="3" t="s">
        <v>168</v>
      </c>
      <c r="D18" s="13" t="s">
        <v>123</v>
      </c>
      <c r="E18" s="40">
        <v>19.94172794117647</v>
      </c>
      <c r="F18" s="19">
        <v>27.120750000000001</v>
      </c>
    </row>
    <row r="19" spans="1:6" ht="12.75" customHeight="1" x14ac:dyDescent="0.15">
      <c r="A19" s="3" t="s">
        <v>43</v>
      </c>
      <c r="B19" s="13" t="s">
        <v>37</v>
      </c>
      <c r="C19" s="3" t="s">
        <v>169</v>
      </c>
      <c r="D19" s="13" t="s">
        <v>137</v>
      </c>
      <c r="E19" s="40">
        <v>0.73709584004834805</v>
      </c>
      <c r="F19" s="19">
        <v>1.0024503424657534</v>
      </c>
    </row>
    <row r="20" spans="1:6" ht="12.75" customHeight="1" x14ac:dyDescent="0.15">
      <c r="A20" s="106" t="s">
        <v>0</v>
      </c>
      <c r="B20" s="106"/>
      <c r="C20" s="15" t="s">
        <v>122</v>
      </c>
      <c r="D20" s="15"/>
      <c r="E20" s="40"/>
      <c r="F20" s="19"/>
    </row>
    <row r="21" spans="1:6" ht="12.75" customHeight="1" x14ac:dyDescent="0.15">
      <c r="A21" s="3" t="s">
        <v>3</v>
      </c>
      <c r="B21" s="13" t="s">
        <v>29</v>
      </c>
      <c r="C21" s="3" t="s">
        <v>125</v>
      </c>
      <c r="D21" s="13" t="s">
        <v>85</v>
      </c>
      <c r="E21" s="40">
        <v>13.456254653760238</v>
      </c>
      <c r="F21" s="19">
        <v>180.7175</v>
      </c>
    </row>
    <row r="22" spans="1:6" ht="12.75" customHeight="1" x14ac:dyDescent="0.15">
      <c r="A22" s="3" t="s">
        <v>41</v>
      </c>
      <c r="B22" s="13" t="s">
        <v>31</v>
      </c>
      <c r="C22" s="3" t="s">
        <v>167</v>
      </c>
      <c r="D22" s="13" t="s">
        <v>123</v>
      </c>
      <c r="E22" s="40">
        <v>57.887316176470584</v>
      </c>
      <c r="F22" s="19">
        <v>78.726749999999996</v>
      </c>
    </row>
    <row r="23" spans="1:6" ht="12.75" customHeight="1" x14ac:dyDescent="0.15">
      <c r="A23" s="3" t="s">
        <v>42</v>
      </c>
      <c r="B23" s="13" t="s">
        <v>31</v>
      </c>
      <c r="C23" s="3" t="s">
        <v>168</v>
      </c>
      <c r="D23" s="13" t="s">
        <v>123</v>
      </c>
      <c r="E23" s="40">
        <v>41.9829044117647</v>
      </c>
      <c r="F23" s="19">
        <v>57.096749999999993</v>
      </c>
    </row>
    <row r="24" spans="1:6" ht="12.75" customHeight="1" x14ac:dyDescent="0.15">
      <c r="A24" s="3" t="s">
        <v>43</v>
      </c>
      <c r="B24" s="13" t="s">
        <v>37</v>
      </c>
      <c r="C24" s="3" t="s">
        <v>169</v>
      </c>
      <c r="D24" s="13" t="s">
        <v>137</v>
      </c>
      <c r="E24" s="40">
        <v>1.5079875100725222</v>
      </c>
      <c r="F24" s="19">
        <v>2.0508630136986303</v>
      </c>
    </row>
    <row r="25" spans="1:6" ht="12.75" customHeight="1" x14ac:dyDescent="0.15">
      <c r="A25" s="106" t="s">
        <v>0</v>
      </c>
      <c r="B25" s="106"/>
      <c r="C25" s="15" t="s">
        <v>122</v>
      </c>
      <c r="D25" s="15"/>
      <c r="E25" s="40"/>
      <c r="F25" s="19"/>
    </row>
    <row r="26" spans="1:6" ht="12.75" customHeight="1" x14ac:dyDescent="0.15">
      <c r="A26" s="3" t="s">
        <v>4</v>
      </c>
      <c r="B26" s="13" t="s">
        <v>29</v>
      </c>
      <c r="C26" s="3" t="s">
        <v>126</v>
      </c>
      <c r="D26" s="13" t="s">
        <v>85</v>
      </c>
      <c r="E26" s="40">
        <v>22.21072226358898</v>
      </c>
      <c r="F26" s="19">
        <v>298.29000000000002</v>
      </c>
    </row>
    <row r="27" spans="1:6" ht="12.75" customHeight="1" x14ac:dyDescent="0.15">
      <c r="A27" s="3" t="s">
        <v>41</v>
      </c>
      <c r="B27" s="13" t="s">
        <v>31</v>
      </c>
      <c r="C27" s="3" t="s">
        <v>167</v>
      </c>
      <c r="D27" s="13" t="s">
        <v>123</v>
      </c>
      <c r="E27" s="40">
        <v>98.388970588235281</v>
      </c>
      <c r="F27" s="19">
        <v>133.809</v>
      </c>
    </row>
    <row r="28" spans="1:6" ht="12.75" customHeight="1" x14ac:dyDescent="0.15">
      <c r="A28" s="3" t="s">
        <v>42</v>
      </c>
      <c r="B28" s="13" t="s">
        <v>31</v>
      </c>
      <c r="C28" s="3" t="s">
        <v>168</v>
      </c>
      <c r="D28" s="13" t="s">
        <v>123</v>
      </c>
      <c r="E28" s="40">
        <v>71.124264705882354</v>
      </c>
      <c r="F28" s="19">
        <v>96.729000000000013</v>
      </c>
    </row>
    <row r="29" spans="1:6" ht="12.75" customHeight="1" x14ac:dyDescent="0.15">
      <c r="A29" s="3" t="s">
        <v>43</v>
      </c>
      <c r="B29" s="13" t="s">
        <v>37</v>
      </c>
      <c r="C29" s="3" t="s">
        <v>169</v>
      </c>
      <c r="D29" s="13" t="s">
        <v>137</v>
      </c>
      <c r="E29" s="40">
        <v>2.5155519742143428</v>
      </c>
      <c r="F29" s="19">
        <v>3.4211506849315065</v>
      </c>
    </row>
    <row r="30" spans="1:6" ht="12.75" customHeight="1" x14ac:dyDescent="0.15">
      <c r="E30" s="41"/>
      <c r="F30" s="32"/>
    </row>
    <row r="31" spans="1:6" ht="12.75" customHeight="1" x14ac:dyDescent="0.15">
      <c r="A31" s="87"/>
      <c r="B31" s="87"/>
      <c r="C31" s="8"/>
      <c r="D31" s="8"/>
      <c r="E31" s="65" t="s">
        <v>162</v>
      </c>
      <c r="F31" s="72" t="s">
        <v>82</v>
      </c>
    </row>
    <row r="32" spans="1:6" ht="12.75" customHeight="1" x14ac:dyDescent="0.15">
      <c r="A32" s="73" t="s">
        <v>39</v>
      </c>
      <c r="B32" s="74" t="s">
        <v>40</v>
      </c>
      <c r="C32" s="73" t="s">
        <v>120</v>
      </c>
      <c r="D32" s="74" t="s">
        <v>121</v>
      </c>
      <c r="E32" s="71" t="s">
        <v>163</v>
      </c>
      <c r="F32" s="71" t="s">
        <v>164</v>
      </c>
    </row>
    <row r="33" spans="1:6" ht="12.75" customHeight="1" x14ac:dyDescent="0.15">
      <c r="A33" s="106" t="s">
        <v>5</v>
      </c>
      <c r="B33" s="106"/>
      <c r="C33" s="15" t="s">
        <v>127</v>
      </c>
      <c r="D33" s="15"/>
      <c r="E33" s="40"/>
      <c r="F33" s="19"/>
    </row>
    <row r="34" spans="1:6" ht="12.75" customHeight="1" x14ac:dyDescent="0.15">
      <c r="A34" s="3" t="s">
        <v>1</v>
      </c>
      <c r="B34" s="13" t="s">
        <v>29</v>
      </c>
      <c r="C34" s="3" t="s">
        <v>83</v>
      </c>
      <c r="D34" s="13" t="s">
        <v>85</v>
      </c>
      <c r="E34" s="40">
        <v>3.6008935219657485</v>
      </c>
      <c r="F34" s="19">
        <v>48.36</v>
      </c>
    </row>
    <row r="35" spans="1:6" ht="12.75" customHeight="1" x14ac:dyDescent="0.15">
      <c r="A35" s="3" t="s">
        <v>41</v>
      </c>
      <c r="B35" s="13" t="s">
        <v>31</v>
      </c>
      <c r="C35" s="3" t="s">
        <v>167</v>
      </c>
      <c r="D35" s="13" t="s">
        <v>123</v>
      </c>
      <c r="E35" s="40">
        <v>9.9272058823529399</v>
      </c>
      <c r="F35" s="19">
        <v>13.500999999999999</v>
      </c>
    </row>
    <row r="36" spans="1:6" ht="12.75" customHeight="1" x14ac:dyDescent="0.15">
      <c r="A36" s="3" t="s">
        <v>42</v>
      </c>
      <c r="B36" s="13" t="s">
        <v>31</v>
      </c>
      <c r="C36" s="3" t="s">
        <v>168</v>
      </c>
      <c r="D36" s="13" t="s">
        <v>123</v>
      </c>
      <c r="E36" s="40">
        <v>7.6551470588235295</v>
      </c>
      <c r="F36" s="19">
        <v>10.411000000000001</v>
      </c>
    </row>
    <row r="37" spans="1:6" ht="12.75" customHeight="1" x14ac:dyDescent="0.15">
      <c r="A37" s="3" t="s">
        <v>43</v>
      </c>
      <c r="B37" s="13" t="s">
        <v>37</v>
      </c>
      <c r="C37" s="3" t="s">
        <v>169</v>
      </c>
      <c r="D37" s="13" t="s">
        <v>137</v>
      </c>
      <c r="E37" s="40">
        <v>0.35166700241740528</v>
      </c>
      <c r="F37" s="19">
        <v>0.47826712328767124</v>
      </c>
    </row>
    <row r="38" spans="1:6" ht="12.75" customHeight="1" x14ac:dyDescent="0.15">
      <c r="A38" s="106" t="s">
        <v>5</v>
      </c>
      <c r="B38" s="106"/>
      <c r="C38" s="15" t="s">
        <v>127</v>
      </c>
      <c r="D38" s="15"/>
      <c r="E38" s="40"/>
      <c r="F38" s="19"/>
    </row>
    <row r="39" spans="1:6" ht="12.75" customHeight="1" x14ac:dyDescent="0.15">
      <c r="A39" s="3" t="s">
        <v>2</v>
      </c>
      <c r="B39" s="13" t="s">
        <v>29</v>
      </c>
      <c r="C39" s="3" t="s">
        <v>124</v>
      </c>
      <c r="D39" s="13" t="s">
        <v>85</v>
      </c>
      <c r="E39" s="40">
        <v>8.2029039463886821</v>
      </c>
      <c r="F39" s="19">
        <v>110.16499999999999</v>
      </c>
    </row>
    <row r="40" spans="1:6" ht="12.75" customHeight="1" x14ac:dyDescent="0.15">
      <c r="A40" s="3" t="s">
        <v>41</v>
      </c>
      <c r="B40" s="13" t="s">
        <v>31</v>
      </c>
      <c r="C40" s="3" t="s">
        <v>167</v>
      </c>
      <c r="D40" s="13" t="s">
        <v>123</v>
      </c>
      <c r="E40" s="40">
        <v>28.80716911764706</v>
      </c>
      <c r="F40" s="19">
        <v>39.177750000000003</v>
      </c>
    </row>
    <row r="41" spans="1:6" ht="12.75" customHeight="1" x14ac:dyDescent="0.15">
      <c r="A41" s="3" t="s">
        <v>42</v>
      </c>
      <c r="B41" s="13" t="s">
        <v>31</v>
      </c>
      <c r="C41" s="3" t="s">
        <v>168</v>
      </c>
      <c r="D41" s="13" t="s">
        <v>123</v>
      </c>
      <c r="E41" s="40">
        <v>21.42297794117647</v>
      </c>
      <c r="F41" s="19">
        <v>29.135249999999999</v>
      </c>
    </row>
    <row r="42" spans="1:6" ht="12.75" customHeight="1" x14ac:dyDescent="0.15">
      <c r="A42" s="3" t="s">
        <v>43</v>
      </c>
      <c r="B42" s="13" t="s">
        <v>37</v>
      </c>
      <c r="C42" s="3" t="s">
        <v>169</v>
      </c>
      <c r="D42" s="13" t="s">
        <v>137</v>
      </c>
      <c r="E42" s="40">
        <v>0.85884241539081385</v>
      </c>
      <c r="F42" s="19">
        <v>1.1680256849315069</v>
      </c>
    </row>
    <row r="43" spans="1:6" ht="12.75" customHeight="1" x14ac:dyDescent="0.15">
      <c r="A43" s="106" t="s">
        <v>5</v>
      </c>
      <c r="B43" s="106"/>
      <c r="C43" s="15" t="s">
        <v>127</v>
      </c>
      <c r="D43" s="15"/>
      <c r="E43" s="40"/>
      <c r="F43" s="19"/>
    </row>
    <row r="44" spans="1:6" ht="12.75" customHeight="1" x14ac:dyDescent="0.15">
      <c r="A44" s="3" t="s">
        <v>3</v>
      </c>
      <c r="B44" s="13" t="s">
        <v>29</v>
      </c>
      <c r="C44" s="3" t="s">
        <v>125</v>
      </c>
      <c r="D44" s="13" t="s">
        <v>85</v>
      </c>
      <c r="E44" s="40">
        <v>14.95625465376024</v>
      </c>
      <c r="F44" s="19">
        <v>200.86250000000001</v>
      </c>
    </row>
    <row r="45" spans="1:6" ht="12.75" customHeight="1" x14ac:dyDescent="0.15">
      <c r="A45" s="3" t="s">
        <v>41</v>
      </c>
      <c r="B45" s="13" t="s">
        <v>31</v>
      </c>
      <c r="C45" s="3" t="s">
        <v>167</v>
      </c>
      <c r="D45" s="13" t="s">
        <v>123</v>
      </c>
      <c r="E45" s="40">
        <v>59.36856617647058</v>
      </c>
      <c r="F45" s="19">
        <v>80.741249999999994</v>
      </c>
    </row>
    <row r="46" spans="1:6" ht="12.75" customHeight="1" x14ac:dyDescent="0.15">
      <c r="A46" s="3" t="s">
        <v>42</v>
      </c>
      <c r="B46" s="13" t="s">
        <v>31</v>
      </c>
      <c r="C46" s="3" t="s">
        <v>168</v>
      </c>
      <c r="D46" s="13" t="s">
        <v>123</v>
      </c>
      <c r="E46" s="40">
        <v>43.46415441176471</v>
      </c>
      <c r="F46" s="19">
        <v>59.111250000000013</v>
      </c>
    </row>
    <row r="47" spans="1:6" ht="12.75" customHeight="1" x14ac:dyDescent="0.15">
      <c r="A47" s="3" t="s">
        <v>43</v>
      </c>
      <c r="B47" s="13" t="s">
        <v>37</v>
      </c>
      <c r="C47" s="3" t="s">
        <v>169</v>
      </c>
      <c r="D47" s="13" t="s">
        <v>137</v>
      </c>
      <c r="E47" s="40">
        <v>1.6297340854149878</v>
      </c>
      <c r="F47" s="19">
        <v>2.2164383561643834</v>
      </c>
    </row>
    <row r="48" spans="1:6" ht="12.75" customHeight="1" x14ac:dyDescent="0.15">
      <c r="A48" s="106" t="s">
        <v>5</v>
      </c>
      <c r="B48" s="106"/>
      <c r="C48" s="15" t="s">
        <v>127</v>
      </c>
      <c r="D48" s="15"/>
      <c r="E48" s="40"/>
      <c r="F48" s="19"/>
    </row>
    <row r="49" spans="1:6" ht="12.75" customHeight="1" x14ac:dyDescent="0.15">
      <c r="A49" s="3" t="s">
        <v>4</v>
      </c>
      <c r="B49" s="13" t="s">
        <v>29</v>
      </c>
      <c r="C49" s="3" t="s">
        <v>126</v>
      </c>
      <c r="D49" s="13" t="s">
        <v>85</v>
      </c>
      <c r="E49" s="40">
        <v>23.71072226358898</v>
      </c>
      <c r="F49" s="19">
        <v>318.435</v>
      </c>
    </row>
    <row r="50" spans="1:6" ht="12.75" customHeight="1" x14ac:dyDescent="0.15">
      <c r="A50" s="3" t="s">
        <v>41</v>
      </c>
      <c r="B50" s="13" t="s">
        <v>31</v>
      </c>
      <c r="C50" s="3" t="s">
        <v>167</v>
      </c>
      <c r="D50" s="13" t="s">
        <v>123</v>
      </c>
      <c r="E50" s="40">
        <v>99.870220588235284</v>
      </c>
      <c r="F50" s="19">
        <v>135.8235</v>
      </c>
    </row>
    <row r="51" spans="1:6" ht="12.75" customHeight="1" x14ac:dyDescent="0.15">
      <c r="A51" s="3" t="s">
        <v>42</v>
      </c>
      <c r="B51" s="13" t="s">
        <v>31</v>
      </c>
      <c r="C51" s="3" t="s">
        <v>168</v>
      </c>
      <c r="D51" s="13" t="s">
        <v>123</v>
      </c>
      <c r="E51" s="40">
        <v>72.605514705882342</v>
      </c>
      <c r="F51" s="19">
        <v>98.743499999999997</v>
      </c>
    </row>
    <row r="52" spans="1:6" ht="12.75" customHeight="1" x14ac:dyDescent="0.15">
      <c r="A52" s="3" t="s">
        <v>43</v>
      </c>
      <c r="B52" s="13" t="s">
        <v>37</v>
      </c>
      <c r="C52" s="3" t="s">
        <v>169</v>
      </c>
      <c r="D52" s="13" t="s">
        <v>137</v>
      </c>
      <c r="E52" s="40">
        <v>2.6372985495568089</v>
      </c>
      <c r="F52" s="19">
        <v>3.5867260273972601</v>
      </c>
    </row>
    <row r="53" spans="1:6" ht="12.75" customHeight="1" x14ac:dyDescent="0.15">
      <c r="E53" s="41"/>
      <c r="F53" s="32"/>
    </row>
    <row r="54" spans="1:6" ht="12.75" customHeight="1" x14ac:dyDescent="0.15">
      <c r="A54" s="87"/>
      <c r="B54" s="87"/>
      <c r="C54" s="8"/>
      <c r="D54" s="8"/>
      <c r="E54" s="65" t="s">
        <v>162</v>
      </c>
      <c r="F54" s="72" t="s">
        <v>82</v>
      </c>
    </row>
    <row r="55" spans="1:6" ht="12.75" customHeight="1" x14ac:dyDescent="0.15">
      <c r="A55" s="73" t="s">
        <v>39</v>
      </c>
      <c r="B55" s="74" t="s">
        <v>40</v>
      </c>
      <c r="C55" s="73" t="s">
        <v>120</v>
      </c>
      <c r="D55" s="74" t="s">
        <v>121</v>
      </c>
      <c r="E55" s="71" t="s">
        <v>163</v>
      </c>
      <c r="F55" s="71" t="s">
        <v>164</v>
      </c>
    </row>
    <row r="56" spans="1:6" ht="12.75" customHeight="1" x14ac:dyDescent="0.15">
      <c r="A56" s="106" t="s">
        <v>7</v>
      </c>
      <c r="B56" s="106"/>
      <c r="C56" s="15" t="s">
        <v>128</v>
      </c>
      <c r="D56" s="15"/>
      <c r="E56" s="40"/>
      <c r="F56" s="19"/>
    </row>
    <row r="57" spans="1:6" ht="12.75" customHeight="1" x14ac:dyDescent="0.15">
      <c r="A57" s="3" t="s">
        <v>1</v>
      </c>
      <c r="B57" s="13" t="s">
        <v>29</v>
      </c>
      <c r="C57" s="3" t="s">
        <v>83</v>
      </c>
      <c r="D57" s="13" t="s">
        <v>85</v>
      </c>
      <c r="E57" s="40">
        <v>4.520893521965748</v>
      </c>
      <c r="F57" s="19">
        <v>60.715599999999995</v>
      </c>
    </row>
    <row r="58" spans="1:6" ht="12.75" customHeight="1" x14ac:dyDescent="0.15">
      <c r="A58" s="3" t="s">
        <v>41</v>
      </c>
      <c r="B58" s="13" t="s">
        <v>31</v>
      </c>
      <c r="C58" s="3" t="s">
        <v>167</v>
      </c>
      <c r="D58" s="13" t="s">
        <v>123</v>
      </c>
      <c r="E58" s="40">
        <v>10.83570588235294</v>
      </c>
      <c r="F58" s="19">
        <v>14.736559999999999</v>
      </c>
    </row>
    <row r="59" spans="1:6" ht="12.75" customHeight="1" x14ac:dyDescent="0.15">
      <c r="A59" s="3" t="s">
        <v>42</v>
      </c>
      <c r="B59" s="13" t="s">
        <v>31</v>
      </c>
      <c r="C59" s="3" t="s">
        <v>168</v>
      </c>
      <c r="D59" s="13" t="s">
        <v>123</v>
      </c>
      <c r="E59" s="40">
        <v>8.5636470588235287</v>
      </c>
      <c r="F59" s="19">
        <v>11.646559999999999</v>
      </c>
    </row>
    <row r="60" spans="1:6" ht="12.75" customHeight="1" x14ac:dyDescent="0.15">
      <c r="A60" s="3" t="s">
        <v>43</v>
      </c>
      <c r="B60" s="13" t="s">
        <v>37</v>
      </c>
      <c r="C60" s="3" t="s">
        <v>169</v>
      </c>
      <c r="D60" s="13" t="s">
        <v>137</v>
      </c>
      <c r="E60" s="40">
        <v>0.42633823529411763</v>
      </c>
      <c r="F60" s="19">
        <v>0.57982</v>
      </c>
    </row>
    <row r="61" spans="1:6" ht="12.75" customHeight="1" x14ac:dyDescent="0.15">
      <c r="A61" s="106" t="s">
        <v>7</v>
      </c>
      <c r="B61" s="106"/>
      <c r="C61" s="15" t="s">
        <v>128</v>
      </c>
      <c r="D61" s="15"/>
      <c r="E61" s="40"/>
      <c r="F61" s="19"/>
    </row>
    <row r="62" spans="1:6" ht="12.75" customHeight="1" x14ac:dyDescent="0.15">
      <c r="A62" s="3" t="s">
        <v>6</v>
      </c>
      <c r="B62" s="13" t="s">
        <v>29</v>
      </c>
      <c r="C62" s="3" t="s">
        <v>131</v>
      </c>
      <c r="D62" s="13" t="s">
        <v>85</v>
      </c>
      <c r="E62" s="40">
        <v>13.985361131794489</v>
      </c>
      <c r="F62" s="19">
        <v>187.82339999999999</v>
      </c>
    </row>
    <row r="63" spans="1:6" ht="12.75" customHeight="1" x14ac:dyDescent="0.15">
      <c r="A63" s="3" t="s">
        <v>41</v>
      </c>
      <c r="B63" s="13" t="s">
        <v>31</v>
      </c>
      <c r="C63" s="3" t="s">
        <v>167</v>
      </c>
      <c r="D63" s="13" t="s">
        <v>123</v>
      </c>
      <c r="E63" s="40">
        <v>52.038485294117642</v>
      </c>
      <c r="F63" s="19">
        <v>70.77234</v>
      </c>
    </row>
    <row r="64" spans="1:6" ht="12.75" customHeight="1" x14ac:dyDescent="0.15">
      <c r="A64" s="3" t="s">
        <v>42</v>
      </c>
      <c r="B64" s="13" t="s">
        <v>31</v>
      </c>
      <c r="C64" s="3" t="s">
        <v>168</v>
      </c>
      <c r="D64" s="13" t="s">
        <v>123</v>
      </c>
      <c r="E64" s="40">
        <v>38.406132352941171</v>
      </c>
      <c r="F64" s="19">
        <v>52.232339999999994</v>
      </c>
    </row>
    <row r="65" spans="1:6" ht="12.75" customHeight="1" x14ac:dyDescent="0.15">
      <c r="A65" s="3" t="s">
        <v>43</v>
      </c>
      <c r="B65" s="13" t="s">
        <v>37</v>
      </c>
      <c r="C65" s="3" t="s">
        <v>169</v>
      </c>
      <c r="D65" s="13" t="s">
        <v>137</v>
      </c>
      <c r="E65" s="40">
        <v>1.4915294117647058</v>
      </c>
      <c r="F65" s="19">
        <v>2.0284800000000001</v>
      </c>
    </row>
    <row r="66" spans="1:6" ht="12.75" customHeight="1" x14ac:dyDescent="0.15">
      <c r="A66" s="106" t="s">
        <v>8</v>
      </c>
      <c r="B66" s="106"/>
      <c r="C66" s="15" t="s">
        <v>130</v>
      </c>
      <c r="D66" s="15"/>
      <c r="E66" s="40"/>
      <c r="F66" s="19"/>
    </row>
    <row r="67" spans="1:6" ht="12.75" customHeight="1" x14ac:dyDescent="0.15">
      <c r="A67" s="3" t="s">
        <v>1</v>
      </c>
      <c r="B67" s="13" t="s">
        <v>29</v>
      </c>
      <c r="C67" s="3" t="s">
        <v>83</v>
      </c>
      <c r="D67" s="13" t="s">
        <v>85</v>
      </c>
      <c r="E67" s="40">
        <v>3.060893521965748</v>
      </c>
      <c r="F67" s="19">
        <v>41.107799999999997</v>
      </c>
    </row>
    <row r="68" spans="1:6" ht="12.75" customHeight="1" x14ac:dyDescent="0.15">
      <c r="A68" s="3" t="s">
        <v>41</v>
      </c>
      <c r="B68" s="13" t="s">
        <v>31</v>
      </c>
      <c r="C68" s="3" t="s">
        <v>167</v>
      </c>
      <c r="D68" s="13" t="s">
        <v>123</v>
      </c>
      <c r="E68" s="40">
        <v>9.3939558823529392</v>
      </c>
      <c r="F68" s="19">
        <v>12.775779999999997</v>
      </c>
    </row>
    <row r="69" spans="1:6" ht="12.75" customHeight="1" x14ac:dyDescent="0.15">
      <c r="A69" s="3" t="s">
        <v>42</v>
      </c>
      <c r="B69" s="13" t="s">
        <v>31</v>
      </c>
      <c r="C69" s="3" t="s">
        <v>168</v>
      </c>
      <c r="D69" s="13" t="s">
        <v>123</v>
      </c>
      <c r="E69" s="40">
        <v>7.1218970588235297</v>
      </c>
      <c r="F69" s="19">
        <v>9.6857800000000012</v>
      </c>
    </row>
    <row r="70" spans="1:6" ht="12.75" customHeight="1" x14ac:dyDescent="0.15">
      <c r="A70" s="3" t="s">
        <v>43</v>
      </c>
      <c r="B70" s="13" t="s">
        <v>37</v>
      </c>
      <c r="C70" s="3" t="s">
        <v>169</v>
      </c>
      <c r="D70" s="13" t="s">
        <v>137</v>
      </c>
      <c r="E70" s="40">
        <v>0.30783823529411763</v>
      </c>
      <c r="F70" s="19">
        <v>0.41866000000000003</v>
      </c>
    </row>
    <row r="71" spans="1:6" ht="12.75" customHeight="1" x14ac:dyDescent="0.15">
      <c r="A71" s="106" t="s">
        <v>8</v>
      </c>
      <c r="B71" s="106"/>
      <c r="C71" s="15" t="s">
        <v>130</v>
      </c>
      <c r="D71" s="15"/>
      <c r="E71" s="40"/>
      <c r="F71" s="19"/>
    </row>
    <row r="72" spans="1:6" ht="12.75" customHeight="1" x14ac:dyDescent="0.15">
      <c r="A72" s="3" t="s">
        <v>6</v>
      </c>
      <c r="B72" s="13" t="s">
        <v>29</v>
      </c>
      <c r="C72" s="3" t="s">
        <v>131</v>
      </c>
      <c r="D72" s="13" t="s">
        <v>85</v>
      </c>
      <c r="E72" s="40">
        <v>11.77536113179449</v>
      </c>
      <c r="F72" s="19">
        <v>158.1431</v>
      </c>
    </row>
    <row r="73" spans="1:6" ht="12.75" customHeight="1" x14ac:dyDescent="0.15">
      <c r="A73" s="3" t="s">
        <v>41</v>
      </c>
      <c r="B73" s="13" t="s">
        <v>31</v>
      </c>
      <c r="C73" s="3" t="s">
        <v>167</v>
      </c>
      <c r="D73" s="13" t="s">
        <v>123</v>
      </c>
      <c r="E73" s="40">
        <v>49.856110294117642</v>
      </c>
      <c r="F73" s="19">
        <v>67.804310000000001</v>
      </c>
    </row>
    <row r="74" spans="1:6" ht="12.75" customHeight="1" x14ac:dyDescent="0.15">
      <c r="A74" s="3" t="s">
        <v>42</v>
      </c>
      <c r="B74" s="13" t="s">
        <v>31</v>
      </c>
      <c r="C74" s="3" t="s">
        <v>168</v>
      </c>
      <c r="D74" s="13" t="s">
        <v>123</v>
      </c>
      <c r="E74" s="40">
        <v>36.223757352941178</v>
      </c>
      <c r="F74" s="19">
        <v>49.264310000000002</v>
      </c>
    </row>
    <row r="75" spans="1:6" ht="12.75" customHeight="1" x14ac:dyDescent="0.15">
      <c r="A75" s="3" t="s">
        <v>43</v>
      </c>
      <c r="B75" s="13" t="s">
        <v>37</v>
      </c>
      <c r="C75" s="3" t="s">
        <v>169</v>
      </c>
      <c r="D75" s="13" t="s">
        <v>137</v>
      </c>
      <c r="E75" s="40">
        <v>1.3121561240934727</v>
      </c>
      <c r="F75" s="19">
        <v>1.7845323287671231</v>
      </c>
    </row>
    <row r="76" spans="1:6" ht="12.75" customHeight="1" x14ac:dyDescent="0.15">
      <c r="E76" s="41"/>
      <c r="F76" s="32"/>
    </row>
    <row r="77" spans="1:6" ht="12.75" customHeight="1" x14ac:dyDescent="0.15">
      <c r="A77" s="87"/>
      <c r="B77" s="87"/>
      <c r="C77" s="8"/>
      <c r="D77" s="8"/>
      <c r="E77" s="65" t="s">
        <v>162</v>
      </c>
      <c r="F77" s="72" t="s">
        <v>82</v>
      </c>
    </row>
    <row r="78" spans="1:6" ht="12.75" customHeight="1" x14ac:dyDescent="0.15">
      <c r="A78" s="73" t="s">
        <v>39</v>
      </c>
      <c r="B78" s="74" t="s">
        <v>40</v>
      </c>
      <c r="C78" s="73" t="s">
        <v>120</v>
      </c>
      <c r="D78" s="74" t="s">
        <v>121</v>
      </c>
      <c r="E78" s="71" t="s">
        <v>163</v>
      </c>
      <c r="F78" s="71" t="s">
        <v>164</v>
      </c>
    </row>
    <row r="79" spans="1:6" ht="12.75" customHeight="1" x14ac:dyDescent="0.15">
      <c r="A79" s="15" t="s">
        <v>11</v>
      </c>
      <c r="B79" s="4"/>
      <c r="C79" s="15" t="s">
        <v>132</v>
      </c>
      <c r="D79" s="11"/>
      <c r="E79" s="40"/>
      <c r="F79" s="19"/>
    </row>
    <row r="80" spans="1:6" ht="12.75" customHeight="1" x14ac:dyDescent="0.15">
      <c r="A80" s="3" t="s">
        <v>41</v>
      </c>
      <c r="B80" s="4" t="s">
        <v>30</v>
      </c>
      <c r="C80" s="3" t="s">
        <v>167</v>
      </c>
      <c r="D80" s="4" t="s">
        <v>133</v>
      </c>
      <c r="E80" s="40">
        <v>56.411029411764694</v>
      </c>
      <c r="F80" s="19">
        <v>76.718999999999994</v>
      </c>
    </row>
    <row r="81" spans="1:6" ht="12.75" customHeight="1" x14ac:dyDescent="0.15">
      <c r="A81" s="3" t="s">
        <v>44</v>
      </c>
      <c r="B81" s="4" t="s">
        <v>30</v>
      </c>
      <c r="C81" s="3" t="s">
        <v>170</v>
      </c>
      <c r="D81" s="4" t="s">
        <v>133</v>
      </c>
      <c r="E81" s="40">
        <v>45.050735294117651</v>
      </c>
      <c r="F81" s="19">
        <v>61.269000000000013</v>
      </c>
    </row>
    <row r="82" spans="1:6" ht="12.75" customHeight="1" x14ac:dyDescent="0.15">
      <c r="A82" s="30"/>
      <c r="B82" s="2"/>
      <c r="C82" s="2"/>
      <c r="D82" s="2"/>
      <c r="E82" s="28"/>
      <c r="F82" s="38"/>
    </row>
    <row r="83" spans="1:6" ht="12.75" customHeight="1" x14ac:dyDescent="0.15">
      <c r="A83" s="87"/>
      <c r="B83" s="87"/>
      <c r="C83" s="8"/>
      <c r="D83" s="8"/>
      <c r="E83" s="65" t="s">
        <v>162</v>
      </c>
      <c r="F83" s="72" t="s">
        <v>82</v>
      </c>
    </row>
    <row r="84" spans="1:6" ht="12.75" customHeight="1" x14ac:dyDescent="0.15">
      <c r="A84" s="73" t="s">
        <v>39</v>
      </c>
      <c r="B84" s="74" t="s">
        <v>40</v>
      </c>
      <c r="C84" s="73" t="s">
        <v>120</v>
      </c>
      <c r="D84" s="74" t="s">
        <v>121</v>
      </c>
      <c r="E84" s="71" t="s">
        <v>163</v>
      </c>
      <c r="F84" s="71" t="s">
        <v>164</v>
      </c>
    </row>
    <row r="85" spans="1:6" ht="12.75" customHeight="1" x14ac:dyDescent="0.15">
      <c r="A85" s="107" t="s">
        <v>9</v>
      </c>
      <c r="B85" s="107"/>
      <c r="C85" s="55" t="s">
        <v>135</v>
      </c>
      <c r="D85" s="55"/>
      <c r="E85" s="24"/>
      <c r="F85" s="37"/>
    </row>
    <row r="86" spans="1:6" ht="12.75" customHeight="1" x14ac:dyDescent="0.15">
      <c r="A86" s="3" t="s">
        <v>45</v>
      </c>
      <c r="B86" s="4" t="s">
        <v>47</v>
      </c>
      <c r="C86" s="3" t="s">
        <v>171</v>
      </c>
      <c r="D86" s="4" t="s">
        <v>172</v>
      </c>
      <c r="E86" s="25">
        <v>2.3786764705882355</v>
      </c>
      <c r="F86" s="19">
        <v>3.2350000000000003</v>
      </c>
    </row>
    <row r="87" spans="1:6" ht="12.75" customHeight="1" x14ac:dyDescent="0.15">
      <c r="A87" s="3" t="s">
        <v>46</v>
      </c>
      <c r="B87" s="4" t="s">
        <v>47</v>
      </c>
      <c r="C87" s="3" t="s">
        <v>173</v>
      </c>
      <c r="D87" s="4" t="s">
        <v>172</v>
      </c>
      <c r="E87" s="25">
        <v>2.2650735294117648</v>
      </c>
      <c r="F87" s="19">
        <v>3.0805000000000002</v>
      </c>
    </row>
    <row r="88" spans="1:6" ht="12.75" customHeight="1" x14ac:dyDescent="0.15">
      <c r="A88" s="3" t="s">
        <v>10</v>
      </c>
      <c r="B88" s="4" t="s">
        <v>47</v>
      </c>
      <c r="C88" s="3" t="s">
        <v>174</v>
      </c>
      <c r="D88" s="4" t="s">
        <v>172</v>
      </c>
      <c r="E88" s="25">
        <v>1.1893382352941178</v>
      </c>
      <c r="F88" s="19">
        <v>1.6175000000000002</v>
      </c>
    </row>
    <row r="89" spans="1:6" ht="12.75" customHeight="1" x14ac:dyDescent="0.15">
      <c r="E89" s="28"/>
      <c r="F89" s="38"/>
    </row>
    <row r="90" spans="1:6" ht="12.75" customHeight="1" x14ac:dyDescent="0.15">
      <c r="A90" s="87"/>
      <c r="B90" s="87"/>
      <c r="C90" s="8"/>
      <c r="D90" s="8"/>
      <c r="E90" s="65" t="s">
        <v>162</v>
      </c>
      <c r="F90" s="72" t="s">
        <v>82</v>
      </c>
    </row>
    <row r="91" spans="1:6" ht="12.75" customHeight="1" x14ac:dyDescent="0.15">
      <c r="A91" s="73" t="s">
        <v>39</v>
      </c>
      <c r="B91" s="74" t="s">
        <v>40</v>
      </c>
      <c r="C91" s="73" t="s">
        <v>120</v>
      </c>
      <c r="D91" s="74" t="s">
        <v>121</v>
      </c>
      <c r="E91" s="71" t="s">
        <v>163</v>
      </c>
      <c r="F91" s="71" t="s">
        <v>164</v>
      </c>
    </row>
    <row r="92" spans="1:6" ht="12.75" customHeight="1" x14ac:dyDescent="0.15">
      <c r="A92" s="15" t="s">
        <v>13</v>
      </c>
      <c r="B92" s="4" t="s">
        <v>35</v>
      </c>
      <c r="C92" s="15" t="s">
        <v>143</v>
      </c>
      <c r="D92" s="4"/>
      <c r="E92" s="24"/>
      <c r="F92" s="37"/>
    </row>
    <row r="93" spans="1:6" ht="12.75" customHeight="1" x14ac:dyDescent="0.15">
      <c r="A93" s="3" t="s">
        <v>45</v>
      </c>
      <c r="B93" s="4" t="s">
        <v>47</v>
      </c>
      <c r="C93" s="3" t="s">
        <v>171</v>
      </c>
      <c r="D93" s="4" t="s">
        <v>172</v>
      </c>
      <c r="E93" s="25">
        <v>6.3836764705882354</v>
      </c>
      <c r="F93" s="19">
        <v>8.6818000000000008</v>
      </c>
    </row>
    <row r="94" spans="1:6" ht="12.75" customHeight="1" x14ac:dyDescent="0.15">
      <c r="A94" s="3" t="s">
        <v>46</v>
      </c>
      <c r="B94" s="4" t="s">
        <v>47</v>
      </c>
      <c r="C94" s="3" t="s">
        <v>173</v>
      </c>
      <c r="D94" s="4" t="s">
        <v>172</v>
      </c>
      <c r="E94" s="25">
        <v>2.2650735294117648</v>
      </c>
      <c r="F94" s="19">
        <v>3.0805000000000002</v>
      </c>
    </row>
    <row r="95" spans="1:6" ht="12.75" customHeight="1" x14ac:dyDescent="0.15">
      <c r="A95" s="3" t="s">
        <v>10</v>
      </c>
      <c r="B95" s="4" t="s">
        <v>47</v>
      </c>
      <c r="C95" s="3" t="s">
        <v>174</v>
      </c>
      <c r="D95" s="4" t="s">
        <v>172</v>
      </c>
      <c r="E95" s="25">
        <v>1.1893382352941178</v>
      </c>
      <c r="F95" s="19">
        <v>1.6175000000000002</v>
      </c>
    </row>
  </sheetData>
  <mergeCells count="23">
    <mergeCell ref="A1:F1"/>
    <mergeCell ref="A2:F2"/>
    <mergeCell ref="A3:F3"/>
    <mergeCell ref="A71:B71"/>
    <mergeCell ref="A10:B10"/>
    <mergeCell ref="A15:B15"/>
    <mergeCell ref="A20:B20"/>
    <mergeCell ref="A25:B25"/>
    <mergeCell ref="A33:B33"/>
    <mergeCell ref="A8:B8"/>
    <mergeCell ref="A4:F4"/>
    <mergeCell ref="A31:B31"/>
    <mergeCell ref="A90:B90"/>
    <mergeCell ref="A85:B85"/>
    <mergeCell ref="A38:B38"/>
    <mergeCell ref="A43:B43"/>
    <mergeCell ref="A48:B48"/>
    <mergeCell ref="A56:B56"/>
    <mergeCell ref="A61:B61"/>
    <mergeCell ref="A66:B66"/>
    <mergeCell ref="A54:B54"/>
    <mergeCell ref="A77:B77"/>
    <mergeCell ref="A83:B83"/>
  </mergeCells>
  <pageMargins left="0.51181102362204722" right="0.51181102362204722" top="0.78740157480314965" bottom="0.78740157480314965" header="0.31496062992125984" footer="0.31496062992125984"/>
  <pageSetup paperSize="9" scale="65" fitToHeight="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9</vt:i4>
      </vt:variant>
    </vt:vector>
  </HeadingPairs>
  <TitlesOfParts>
    <vt:vector size="18" baseType="lpstr">
      <vt:lpstr>canone pubb e aff V</vt:lpstr>
      <vt:lpstr>canone occ</vt:lpstr>
      <vt:lpstr>canone pubb e aff</vt:lpstr>
      <vt:lpstr>canone pubb occ base</vt:lpstr>
      <vt:lpstr>canone pubb occ soprassuolo</vt:lpstr>
      <vt:lpstr>canone pubb occ onlus spett</vt:lpstr>
      <vt:lpstr>canone pubb occ onlus spett sop</vt:lpstr>
      <vt:lpstr>canone pubb occ esercizi pubb</vt:lpstr>
      <vt:lpstr>pubb occ eserc pub soprassuolo</vt:lpstr>
      <vt:lpstr>'canone occ'!Titoli_stampa</vt:lpstr>
      <vt:lpstr>'canone pubb e aff'!Titoli_stampa</vt:lpstr>
      <vt:lpstr>'canone pubb e aff V'!Titoli_stampa</vt:lpstr>
      <vt:lpstr>'canone pubb occ base'!Titoli_stampa</vt:lpstr>
      <vt:lpstr>'canone pubb occ esercizi pubb'!Titoli_stampa</vt:lpstr>
      <vt:lpstr>'canone pubb occ onlus spett'!Titoli_stampa</vt:lpstr>
      <vt:lpstr>'canone pubb occ onlus spett sop'!Titoli_stampa</vt:lpstr>
      <vt:lpstr>'canone pubb occ soprassuolo'!Titoli_stampa</vt:lpstr>
      <vt:lpstr>'pubb occ eserc pub soprassuolo'!Titoli_stampa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 Rosso</dc:creator>
  <cp:lastModifiedBy>Giovanni Bedin</cp:lastModifiedBy>
  <cp:lastPrinted>2021-12-01T07:48:54Z</cp:lastPrinted>
  <dcterms:created xsi:type="dcterms:W3CDTF">2019-01-17T13:24:36Z</dcterms:created>
  <dcterms:modified xsi:type="dcterms:W3CDTF">2024-01-17T14:34:20Z</dcterms:modified>
</cp:coreProperties>
</file>