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ria\Desktop\"/>
    </mc:Choice>
  </mc:AlternateContent>
  <xr:revisionPtr revIDLastSave="0" documentId="8_{103E7A68-74EB-4015-B642-D17F0396DF3C}" xr6:coauthVersionLast="46" xr6:coauthVersionMax="46" xr10:uidLastSave="{00000000-0000-0000-0000-000000000000}"/>
  <bookViews>
    <workbookView xWindow="-120" yWindow="-120" windowWidth="21840" windowHeight="13140" tabRatio="500" activeTab="1" xr2:uid="{00000000-000D-0000-FFFF-FFFF00000000}"/>
  </bookViews>
  <sheets>
    <sheet name="tariffe base" sheetId="1" r:id="rId1"/>
    <sheet name="coefficienti" sheetId="2" r:id="rId2"/>
  </sheets>
  <definedNames>
    <definedName name="_xlnm.Print_Area" localSheetId="1">coefficienti!$A$1:$G$86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5" i="2" l="1"/>
  <c r="D85" i="2"/>
  <c r="E84" i="2"/>
  <c r="D84" i="2"/>
  <c r="E83" i="2"/>
  <c r="D83" i="2"/>
  <c r="E82" i="2"/>
  <c r="D82" i="2"/>
  <c r="E70" i="2"/>
  <c r="D70" i="2"/>
  <c r="E69" i="2"/>
  <c r="D69" i="2"/>
  <c r="E68" i="2"/>
  <c r="D68" i="2"/>
  <c r="D62" i="2"/>
  <c r="E61" i="2"/>
  <c r="D61" i="2"/>
  <c r="E60" i="2"/>
  <c r="D60" i="2"/>
  <c r="E59" i="2"/>
  <c r="D59" i="2"/>
  <c r="E58" i="2"/>
  <c r="D58" i="2"/>
  <c r="E57" i="2"/>
  <c r="D57" i="2"/>
  <c r="E56" i="2"/>
  <c r="D56" i="2"/>
  <c r="E55" i="2"/>
  <c r="D55" i="2"/>
  <c r="E54" i="2"/>
  <c r="D54" i="2"/>
  <c r="E53" i="2"/>
  <c r="D53" i="2"/>
  <c r="E52" i="2"/>
  <c r="D52" i="2"/>
  <c r="E51" i="2"/>
  <c r="D51" i="2"/>
  <c r="E49" i="2"/>
  <c r="D49" i="2"/>
  <c r="E48" i="2"/>
  <c r="D48" i="2"/>
  <c r="E47" i="2"/>
  <c r="D47" i="2"/>
  <c r="E45" i="2"/>
  <c r="D45" i="2"/>
  <c r="E44" i="2"/>
  <c r="D44" i="2"/>
  <c r="E43" i="2"/>
  <c r="D43" i="2"/>
  <c r="E41" i="2"/>
  <c r="D41" i="2"/>
  <c r="E40" i="2"/>
  <c r="D40" i="2"/>
  <c r="E39" i="2"/>
  <c r="D39" i="2"/>
  <c r="E37" i="2"/>
  <c r="D37" i="2"/>
  <c r="E36" i="2"/>
  <c r="D36" i="2"/>
  <c r="E35" i="2"/>
  <c r="D35" i="2"/>
  <c r="E33" i="2"/>
  <c r="D33" i="2"/>
  <c r="E32" i="2"/>
  <c r="D32" i="2"/>
  <c r="E31" i="2"/>
  <c r="D31" i="2"/>
  <c r="G24" i="2"/>
  <c r="F24" i="2"/>
  <c r="G23" i="2"/>
  <c r="F23" i="2"/>
  <c r="G22" i="2"/>
  <c r="G21" i="2"/>
  <c r="F21" i="2"/>
  <c r="F20" i="2"/>
  <c r="G19" i="2"/>
  <c r="F19" i="2"/>
  <c r="G18" i="2"/>
  <c r="F18" i="2"/>
  <c r="G15" i="2"/>
  <c r="F15" i="2"/>
  <c r="G14" i="2"/>
  <c r="F14" i="2"/>
  <c r="G13" i="2"/>
  <c r="F13" i="2"/>
  <c r="G12" i="2"/>
  <c r="F12" i="2"/>
  <c r="G11" i="2"/>
  <c r="F11" i="2"/>
  <c r="G10" i="2"/>
  <c r="F10" i="2"/>
  <c r="G9" i="2"/>
  <c r="F9" i="2"/>
  <c r="G8" i="2"/>
  <c r="F8" i="2"/>
  <c r="G7" i="2"/>
  <c r="F7" i="2"/>
  <c r="G6" i="2"/>
  <c r="F6" i="2"/>
  <c r="G5" i="2"/>
  <c r="F5" i="2"/>
  <c r="B22" i="1"/>
  <c r="B21" i="1"/>
</calcChain>
</file>

<file path=xl/sharedStrings.xml><?xml version="1.0" encoding="utf-8"?>
<sst xmlns="http://schemas.openxmlformats.org/spreadsheetml/2006/main" count="126" uniqueCount="98">
  <si>
    <t>1. TARIFFA STANDARD ANNUALE</t>
  </si>
  <si>
    <t>CATEGORIE</t>
  </si>
  <si>
    <t>TARIFFA ANNUA PER METRO QUADRATO O METRO LINEARE - OCCUPAZIONE SUOLO PUBBLICO</t>
  </si>
  <si>
    <t>TARIFFA ANNUA PER METRO QUADRATO - ESPOSIZIONI PUBBLICITARIE</t>
  </si>
  <si>
    <t>1° categoria</t>
  </si>
  <si>
    <t>Euro 40,00</t>
  </si>
  <si>
    <t>2° categoria</t>
  </si>
  <si>
    <t>Euro 35,00 ( riduzione 12,5%)</t>
  </si>
  <si>
    <t>Euro 20,00 ( riduzione 50%)</t>
  </si>
  <si>
    <t>3° categoria</t>
  </si>
  <si>
    <t>Euro 30,00 ( riduzione 25%)</t>
  </si>
  <si>
    <t>Euro 16,00 (riduzione 60%)</t>
  </si>
  <si>
    <t>2. TARIFFA STANDARD GIORNALIERA</t>
  </si>
  <si>
    <t>TARIFFA A GIORNO  PER METRO QUADRATO O METRO LINEARE - OCCUPAZIONE SUOLO PUBBLICO</t>
  </si>
  <si>
    <t>Euro 0,70</t>
  </si>
  <si>
    <t>Euro 0,61 ( riduzione 12,5%)</t>
  </si>
  <si>
    <t>Euro 0,35 ( riduzione 50%)</t>
  </si>
  <si>
    <t>Euro 0,49 ( riduzione 30%)</t>
  </si>
  <si>
    <t>Euro 0,28 ( riduzione 60%)</t>
  </si>
  <si>
    <t>3. TARIFFA STANDARD PER PUBBLICHE AFFISSIONI:</t>
  </si>
  <si>
    <t>TARIFFA BASE AFFISSIONI</t>
  </si>
  <si>
    <r>
      <rPr>
        <b/>
        <sz val="12"/>
        <color rgb="FF000000"/>
        <rFont val="Calibri"/>
        <family val="2"/>
        <charset val="1"/>
      </rPr>
      <t>Comune di Montalenghe</t>
    </r>
    <r>
      <rPr>
        <sz val="12"/>
        <color rgb="FF000000"/>
        <rFont val="Calibri"/>
        <family val="2"/>
        <charset val="1"/>
      </rPr>
      <t xml:space="preserve">:  Canone patrimoniale, autorizzazione o esposizione pubblicitaria (Legge 160/2019 articolo 1 commi da 816 a 847 Approvazione delle tariffe - Allegato alla deliberazione  G.C. n: xx del xx/04/2021      </t>
    </r>
    <r>
      <rPr>
        <sz val="11"/>
        <color rgb="FF000000"/>
        <rFont val="Calibri"/>
        <family val="2"/>
        <charset val="1"/>
      </rPr>
      <t xml:space="preserve">         </t>
    </r>
  </si>
  <si>
    <t>ZONA UNICA</t>
  </si>
  <si>
    <t>TIPOLOGIA DI OCCUPAZIONE</t>
  </si>
  <si>
    <t>COEFF</t>
  </si>
  <si>
    <t>TAR. BASE A</t>
  </si>
  <si>
    <t>TAR. BASE G</t>
  </si>
  <si>
    <t>ANNO</t>
  </si>
  <si>
    <t>GIORNO</t>
  </si>
  <si>
    <t>1) occupazioni suolo residuali non riconducibili alle categorie seguenti</t>
  </si>
  <si>
    <r>
      <rPr>
        <sz val="11"/>
        <color rgb="FF000000"/>
        <rFont val="Times New Roman"/>
        <family val="1"/>
        <charset val="1"/>
      </rPr>
      <t>2) passi e accessi carrabili</t>
    </r>
    <r>
      <rPr>
        <sz val="12"/>
        <color rgb="FF000000"/>
        <rFont val="Times New Roman"/>
        <family val="1"/>
        <charset val="1"/>
      </rPr>
      <t xml:space="preserve">  a ml.</t>
    </r>
  </si>
  <si>
    <r>
      <rPr>
        <sz val="11"/>
        <color rgb="FF000000"/>
        <rFont val="Times New Roman"/>
        <family val="1"/>
        <charset val="1"/>
      </rPr>
      <t>3) passi  carrabili</t>
    </r>
    <r>
      <rPr>
        <sz val="12"/>
        <color rgb="FF000000"/>
        <rFont val="Times New Roman"/>
        <family val="1"/>
        <charset val="1"/>
      </rPr>
      <t xml:space="preserve"> a raso a  ml.</t>
    </r>
  </si>
  <si>
    <t>4) occupazione con tende</t>
  </si>
  <si>
    <t>5) spazi sottostanti e soprastanti il suolo</t>
  </si>
  <si>
    <t>6) distributori di carburanti</t>
  </si>
  <si>
    <t>7) Antenne telefoniche</t>
  </si>
  <si>
    <t>8) distributori automatici e di tabacchi</t>
  </si>
  <si>
    <t>9) occupazioni attività pubblici esercizi tavoli e sedie (*)</t>
  </si>
  <si>
    <t>10) occupazioni per attività dello spettacolo viaggiante (*)</t>
  </si>
  <si>
    <t>11) chioschi e edicole</t>
  </si>
  <si>
    <t>12) Traslochi e interventi edilizi d’urgenza con autoscale (*)</t>
  </si>
  <si>
    <t>13) Scavi, manomissione suolo e sottosuolo (*)</t>
  </si>
  <si>
    <t>14)  attività edile  (*)</t>
  </si>
  <si>
    <r>
      <rPr>
        <sz val="11"/>
        <color rgb="FF000000"/>
        <rFont val="Times New Roman"/>
        <family val="1"/>
        <charset val="1"/>
      </rPr>
      <t>15) serbatoi interrati</t>
    </r>
    <r>
      <rPr>
        <sz val="12"/>
        <color rgb="FF000000"/>
        <rFont val="Times New Roman"/>
        <family val="1"/>
        <charset val="1"/>
      </rPr>
      <t xml:space="preserve"> fino a 3.000 litri</t>
    </r>
  </si>
  <si>
    <t>16) maggiorazione ogni 1,000 litri</t>
  </si>
  <si>
    <t>17) Esposizione merci fuori negozio</t>
  </si>
  <si>
    <t>18) occupazioni per manifestazioni politiche, culturali e sportive senza fine economico per metro quadrato</t>
  </si>
  <si>
    <t>19) occupazioni sosta autoveicoli ad uso esclusivo a metro quadrato</t>
  </si>
  <si>
    <t>20)  Occupazioni senza scopo di lucro effettuate da associazioni, comitati, partiti politici (quando non esenti) (*)</t>
  </si>
  <si>
    <t>(*) per occupazioni superiori a i 14 gg fino a 29 riduzione del 20%</t>
  </si>
  <si>
    <t>(*) occupazioni oltre i 29 gg. riduzione del 50%</t>
  </si>
  <si>
    <t xml:space="preserve"> CATEGORIA UNICA</t>
  </si>
  <si>
    <t>TIPOLOGIA DI ESPOSIZIONE</t>
  </si>
  <si>
    <t>TAR. BASE M</t>
  </si>
  <si>
    <t>1) Insegna di esercizio  da 1 a 5 mq</t>
  </si>
  <si>
    <t>1) Insegna di esercizio  da 5,01 a 8 mq</t>
  </si>
  <si>
    <t>1) Insegna di esercizio  superiore a  8 mq</t>
  </si>
  <si>
    <t>2) Impianto pubblicitario da 1,00 a 5 mq</t>
  </si>
  <si>
    <t>2) Impianto pubblicitario da 5,01 a 8 mq</t>
  </si>
  <si>
    <t>2) Impianto pubblicitario  superiore a  8 mq</t>
  </si>
  <si>
    <r>
      <rPr>
        <sz val="11"/>
        <color rgb="FF000000"/>
        <rFont val="Times New Roman"/>
        <family val="1"/>
        <charset val="1"/>
      </rPr>
      <t xml:space="preserve">3) </t>
    </r>
    <r>
      <rPr>
        <sz val="12"/>
        <color rgb="FF000000"/>
        <rFont val="Times New Roman"/>
        <family val="1"/>
        <charset val="1"/>
      </rPr>
      <t>Installazione mezzo pubblicitario luminoso  da 1,00 a 5 mq</t>
    </r>
  </si>
  <si>
    <r>
      <rPr>
        <sz val="11"/>
        <color rgb="FF000000"/>
        <rFont val="Times New Roman"/>
        <family val="1"/>
        <charset val="1"/>
      </rPr>
      <t xml:space="preserve">3) </t>
    </r>
    <r>
      <rPr>
        <sz val="12"/>
        <color rgb="FF000000"/>
        <rFont val="Times New Roman"/>
        <family val="1"/>
        <charset val="1"/>
      </rPr>
      <t>Installazione mezzo pubblicitario luminoso  da 5,01 a 8 mq</t>
    </r>
  </si>
  <si>
    <r>
      <rPr>
        <sz val="11"/>
        <color rgb="FF000000"/>
        <rFont val="Times New Roman"/>
        <family val="1"/>
        <charset val="1"/>
      </rPr>
      <t xml:space="preserve">3) </t>
    </r>
    <r>
      <rPr>
        <sz val="12"/>
        <color rgb="FF000000"/>
        <rFont val="Times New Roman"/>
        <family val="1"/>
        <charset val="1"/>
      </rPr>
      <t>Installazione mezzo pubblicitario luminoso  superiore a  8 mq</t>
    </r>
  </si>
  <si>
    <t>3) Striscione traversante la strada a mq. gg.15 fino a 5 mq.</t>
  </si>
  <si>
    <t>3) Striscione traversante la strada a mq. gg.15 da 5,01 a 8,00 mq</t>
  </si>
  <si>
    <t>3) Striscione traversante la strada a mq. gg.15 oltre 8,00 mq</t>
  </si>
  <si>
    <t>4) Teli pittorici, da 1 a 15 gg.,  sopra suolo pubblico da 1,00 a 5 mq (*)</t>
  </si>
  <si>
    <r>
      <rPr>
        <sz val="11"/>
        <color rgb="FF000000"/>
        <rFont val="Times New Roman"/>
        <family val="1"/>
        <charset val="1"/>
      </rPr>
      <t>4) Teli pittorici</t>
    </r>
    <r>
      <rPr>
        <sz val="12"/>
        <color rgb="FF000000"/>
        <rFont val="Times New Roman"/>
        <family val="1"/>
        <charset val="1"/>
      </rPr>
      <t>, da 1 a 15 gg., sopra suolo pubblico  da 5,01 a 8 mq (*)</t>
    </r>
  </si>
  <si>
    <t>4) Teli pittorici, da 1 a 15 gg,  sopra suolo pubblico superiore a  8 mq (*)</t>
  </si>
  <si>
    <r>
      <rPr>
        <sz val="11"/>
        <color rgb="FF000000"/>
        <rFont val="Times New Roman"/>
        <family val="1"/>
        <charset val="1"/>
      </rPr>
      <t xml:space="preserve">5) </t>
    </r>
    <r>
      <rPr>
        <sz val="12"/>
        <color rgb="FF000000"/>
        <rFont val="Times New Roman"/>
        <family val="1"/>
        <charset val="1"/>
      </rPr>
      <t>Impianto pubblicitario a messaggio variabile</t>
    </r>
  </si>
  <si>
    <t>6) Volantinaggio per persona a giorno</t>
  </si>
  <si>
    <t>7) Pubblicità fonica per postazione a giorno</t>
  </si>
  <si>
    <t>8) Pubblicità realizzata con aeromobili a giorno</t>
  </si>
  <si>
    <t>9) Pubblicità realizzata con palloni frenati e simili a giorno</t>
  </si>
  <si>
    <t>10) Pubblicità realizzata con proiezioni</t>
  </si>
  <si>
    <t>11) Pubblicità in vetrina</t>
  </si>
  <si>
    <t>12) Locandine e altro materiale temporaneo</t>
  </si>
  <si>
    <t>13) Altre forme  di esposizione pubblicitaria</t>
  </si>
  <si>
    <t>14) pubblicità per conto proprio su veicoli d’impresa inf. 30 ql</t>
  </si>
  <si>
    <t>15) pubblicità per conto proprio su veicoli d’impresa sup.30 ql</t>
  </si>
  <si>
    <t>16) pubblicità per conto proprio su motoveicoli</t>
  </si>
  <si>
    <t>TIPOLOGIA DI MANIFESTO</t>
  </si>
  <si>
    <t>TAR. BASE 5 gg.</t>
  </si>
  <si>
    <t>TAR. BASE 1 gg</t>
  </si>
  <si>
    <t>5 gg.</t>
  </si>
  <si>
    <t>1 gg.</t>
  </si>
  <si>
    <t>1) manifesto 70 x 100 – 100 x 70 (*)</t>
  </si>
  <si>
    <t>2) manifesto 100 x 140 – 140 x 100 (*)</t>
  </si>
  <si>
    <t>3) manifesto 140 x 200 – 200 x 140 (*)</t>
  </si>
  <si>
    <t>(*) Aumento tariffa del 50% su commissioni inferiori a 50 fogli</t>
  </si>
  <si>
    <t>(*) Aumento tariffa del 50%per manifesti da 8 a 12 fogli</t>
  </si>
  <si>
    <t>(*) Aumento tariffa del 100% per manifesti oltre 12 fogli</t>
  </si>
  <si>
    <t>(*) Diritto di Urgenza  € 30,00</t>
  </si>
  <si>
    <t>CANONE MERCATALE</t>
  </si>
  <si>
    <t>1)  Tariffa area mercatale beni durevoli non alimentari (con riduzione 40% )</t>
  </si>
  <si>
    <t>2)  Tariffa area mercatale beni durevoli alimentari (con riduzione 40%)</t>
  </si>
  <si>
    <t>2)  Tariffa area mercatale beni non durevoli non alimentari (spuntisti)</t>
  </si>
  <si>
    <t>3)  Tariffa area mercatale beni non durevoli alimentari(spuntisti)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</si>
</sst>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€-410]\ #,##0.00;[Red]\-[$€-410]\ #,##0.00"/>
    <numFmt numFmtId="165" formatCode="&quot; € &quot;#,##0.00\ ;&quot;-€ &quot;#,##0.00\ ;&quot; € -&quot;#\ ;@\ "/>
    <numFmt numFmtId="166" formatCode="#,##0.00\ ;\-#,##0.00\ ;&quot; -&quot;#\ ;@\ "/>
  </numFmts>
  <fonts count="13" x14ac:knownFonts="1">
    <font>
      <sz val="11"/>
      <color rgb="FF000000"/>
      <name val="Arial"/>
      <family val="2"/>
      <charset val="1"/>
    </font>
    <font>
      <b/>
      <i/>
      <sz val="16"/>
      <color rgb="FF000000"/>
      <name val="Arial"/>
      <family val="2"/>
      <charset val="1"/>
    </font>
    <font>
      <b/>
      <i/>
      <u/>
      <sz val="11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b/>
      <sz val="11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0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4C7DC"/>
        <bgColor rgb="FFCCCCFF"/>
      </patternFill>
    </fill>
    <fill>
      <patternFill patternType="solid">
        <fgColor rgb="FFFFCC99"/>
        <bgColor rgb="FFFFFF99"/>
      </patternFill>
    </fill>
    <fill>
      <patternFill patternType="solid">
        <fgColor rgb="FFFFFFFF"/>
        <bgColor rgb="FFFFFFCC"/>
      </patternFill>
    </fill>
    <fill>
      <patternFill patternType="solid">
        <fgColor rgb="FF66FF66"/>
        <bgColor rgb="FF99CC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166" fontId="3" fillId="0" borderId="0"/>
    <xf numFmtId="165" fontId="3" fillId="0" borderId="0"/>
    <xf numFmtId="0" fontId="1" fillId="0" borderId="0">
      <alignment horizontal="center" textRotation="90"/>
    </xf>
    <xf numFmtId="164" fontId="2" fillId="0" borderId="0"/>
    <xf numFmtId="0" fontId="3" fillId="0" borderId="0"/>
  </cellStyleXfs>
  <cellXfs count="49">
    <xf numFmtId="0" fontId="0" fillId="0" borderId="0" xfId="0"/>
    <xf numFmtId="0" fontId="3" fillId="0" borderId="0" xfId="5"/>
    <xf numFmtId="0" fontId="4" fillId="0" borderId="1" xfId="5" applyFont="1" applyBorder="1" applyAlignment="1">
      <alignment horizontal="justify" vertical="top" wrapText="1"/>
    </xf>
    <xf numFmtId="0" fontId="3" fillId="0" borderId="0" xfId="5" applyBorder="1"/>
    <xf numFmtId="165" fontId="4" fillId="0" borderId="1" xfId="2" applyFont="1" applyBorder="1" applyAlignment="1" applyProtection="1">
      <alignment horizontal="right" vertical="top" wrapText="1"/>
    </xf>
    <xf numFmtId="166" fontId="3" fillId="0" borderId="0" xfId="1" applyFont="1" applyBorder="1" applyAlignment="1" applyProtection="1"/>
    <xf numFmtId="165" fontId="4" fillId="0" borderId="1" xfId="5" applyNumberFormat="1" applyFont="1" applyBorder="1" applyAlignment="1">
      <alignment horizontal="right" vertical="top" wrapText="1"/>
    </xf>
    <xf numFmtId="165" fontId="3" fillId="0" borderId="0" xfId="5" applyNumberFormat="1"/>
    <xf numFmtId="0" fontId="4" fillId="0" borderId="1" xfId="5" applyFont="1" applyBorder="1"/>
    <xf numFmtId="165" fontId="4" fillId="0" borderId="1" xfId="2" applyFont="1" applyBorder="1" applyAlignment="1" applyProtection="1">
      <alignment horizontal="justify" vertical="top" wrapText="1"/>
    </xf>
    <xf numFmtId="165" fontId="4" fillId="0" borderId="1" xfId="5" applyNumberFormat="1" applyFont="1" applyBorder="1" applyAlignment="1">
      <alignment horizontal="justify" vertical="top" wrapText="1"/>
    </xf>
    <xf numFmtId="0" fontId="5" fillId="0" borderId="0" xfId="5" applyFont="1"/>
    <xf numFmtId="0" fontId="4" fillId="0" borderId="1" xfId="5" applyFont="1" applyBorder="1" applyAlignment="1">
      <alignment horizontal="center" vertical="top" wrapText="1"/>
    </xf>
    <xf numFmtId="0" fontId="5" fillId="0" borderId="1" xfId="5" applyFont="1" applyBorder="1" applyAlignment="1">
      <alignment horizontal="center"/>
    </xf>
    <xf numFmtId="165" fontId="5" fillId="2" borderId="1" xfId="2" applyFont="1" applyFill="1" applyBorder="1" applyAlignment="1" applyProtection="1">
      <alignment horizontal="center"/>
    </xf>
    <xf numFmtId="165" fontId="5" fillId="0" borderId="1" xfId="2" applyFont="1" applyBorder="1" applyAlignment="1" applyProtection="1"/>
    <xf numFmtId="165" fontId="5" fillId="2" borderId="1" xfId="2" applyFont="1" applyFill="1" applyBorder="1" applyAlignment="1" applyProtection="1"/>
    <xf numFmtId="0" fontId="8" fillId="3" borderId="1" xfId="5" applyFont="1" applyFill="1" applyBorder="1" applyAlignment="1">
      <alignment vertical="top" wrapText="1"/>
    </xf>
    <xf numFmtId="2" fontId="9" fillId="0" borderId="1" xfId="5" applyNumberFormat="1" applyFont="1" applyBorder="1" applyAlignment="1">
      <alignment vertical="top" wrapText="1"/>
    </xf>
    <xf numFmtId="165" fontId="3" fillId="0" borderId="1" xfId="5" applyNumberFormat="1" applyBorder="1"/>
    <xf numFmtId="165" fontId="3" fillId="2" borderId="1" xfId="2" applyFont="1" applyFill="1" applyBorder="1" applyAlignment="1" applyProtection="1"/>
    <xf numFmtId="0" fontId="10" fillId="3" borderId="1" xfId="5" applyFont="1" applyFill="1" applyBorder="1" applyAlignment="1">
      <alignment vertical="top" wrapText="1"/>
    </xf>
    <xf numFmtId="2" fontId="9" fillId="0" borderId="3" xfId="5" applyNumberFormat="1" applyFont="1" applyBorder="1" applyAlignment="1">
      <alignment vertical="top" wrapText="1"/>
    </xf>
    <xf numFmtId="0" fontId="8" fillId="3" borderId="1" xfId="5" applyFont="1" applyFill="1" applyBorder="1" applyAlignment="1">
      <alignment horizontal="left" vertical="top" wrapText="1"/>
    </xf>
    <xf numFmtId="165" fontId="3" fillId="0" borderId="1" xfId="2" applyFont="1" applyBorder="1" applyAlignment="1" applyProtection="1"/>
    <xf numFmtId="0" fontId="4" fillId="0" borderId="0" xfId="5" applyFont="1" applyBorder="1" applyAlignment="1">
      <alignment vertical="top" wrapText="1"/>
    </xf>
    <xf numFmtId="2" fontId="9" fillId="0" borderId="0" xfId="5" applyNumberFormat="1" applyFont="1" applyBorder="1" applyAlignment="1">
      <alignment vertical="top" wrapText="1"/>
    </xf>
    <xf numFmtId="2" fontId="4" fillId="0" borderId="0" xfId="5" applyNumberFormat="1" applyFont="1" applyBorder="1" applyAlignment="1">
      <alignment vertical="top" wrapText="1"/>
    </xf>
    <xf numFmtId="0" fontId="5" fillId="4" borderId="1" xfId="5" applyFont="1" applyFill="1" applyBorder="1" applyAlignment="1">
      <alignment horizontal="center"/>
    </xf>
    <xf numFmtId="165" fontId="5" fillId="0" borderId="1" xfId="2" applyFont="1" applyBorder="1" applyAlignment="1" applyProtection="1">
      <alignment horizontal="center"/>
    </xf>
    <xf numFmtId="165" fontId="5" fillId="4" borderId="1" xfId="2" applyFont="1" applyFill="1" applyBorder="1" applyAlignment="1" applyProtection="1"/>
    <xf numFmtId="165" fontId="5" fillId="0" borderId="1" xfId="2" applyFont="1" applyBorder="1" applyAlignment="1" applyProtection="1"/>
    <xf numFmtId="2" fontId="9" fillId="0" borderId="1" xfId="5" applyNumberFormat="1" applyFont="1" applyBorder="1" applyAlignment="1">
      <alignment horizontal="right" vertical="top" wrapText="1"/>
    </xf>
    <xf numFmtId="165" fontId="3" fillId="4" borderId="1" xfId="5" applyNumberFormat="1" applyFill="1" applyBorder="1"/>
    <xf numFmtId="165" fontId="3" fillId="0" borderId="1" xfId="5" applyNumberFormat="1" applyBorder="1"/>
    <xf numFmtId="0" fontId="10" fillId="0" borderId="1" xfId="5" applyFont="1" applyBorder="1" applyAlignment="1">
      <alignment horizontal="justify" vertical="top" wrapText="1"/>
    </xf>
    <xf numFmtId="165" fontId="3" fillId="5" borderId="1" xfId="5" applyNumberFormat="1" applyFill="1" applyBorder="1"/>
    <xf numFmtId="2" fontId="5" fillId="0" borderId="0" xfId="5" applyNumberFormat="1" applyFont="1" applyAlignment="1">
      <alignment horizontal="right"/>
    </xf>
    <xf numFmtId="165" fontId="3" fillId="0" borderId="3" xfId="5" applyNumberFormat="1" applyBorder="1"/>
    <xf numFmtId="0" fontId="11" fillId="4" borderId="1" xfId="5" applyFont="1" applyFill="1" applyBorder="1" applyAlignment="1">
      <alignment horizontal="center"/>
    </xf>
    <xf numFmtId="0" fontId="3" fillId="6" borderId="0" xfId="5" applyFont="1" applyFill="1"/>
    <xf numFmtId="0" fontId="12" fillId="0" borderId="0" xfId="5" applyFont="1"/>
    <xf numFmtId="165" fontId="3" fillId="0" borderId="1" xfId="2" applyFont="1" applyBorder="1" applyAlignment="1" applyProtection="1"/>
    <xf numFmtId="0" fontId="4" fillId="0" borderId="0" xfId="5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2" xfId="5" applyFont="1" applyBorder="1" applyAlignment="1">
      <alignment horizontal="center"/>
    </xf>
    <xf numFmtId="0" fontId="3" fillId="2" borderId="2" xfId="5" applyFont="1" applyFill="1" applyBorder="1" applyAlignment="1">
      <alignment horizontal="center"/>
    </xf>
    <xf numFmtId="0" fontId="4" fillId="0" borderId="1" xfId="5" applyFont="1" applyBorder="1" applyAlignment="1">
      <alignment horizontal="center" vertical="top" wrapText="1"/>
    </xf>
    <xf numFmtId="0" fontId="3" fillId="4" borderId="2" xfId="5" applyFont="1" applyFill="1" applyBorder="1" applyAlignment="1">
      <alignment horizontal="center"/>
    </xf>
  </cellXfs>
  <cellStyles count="6">
    <cellStyle name="Excel Built-in Normal" xfId="5" xr:uid="{00000000-0005-0000-0000-000008000000}"/>
    <cellStyle name="Heading1" xfId="3" xr:uid="{00000000-0005-0000-0000-000006000000}"/>
    <cellStyle name="Migliaia" xfId="1" builtinId="3"/>
    <cellStyle name="Normale" xfId="0" builtinId="0"/>
    <cellStyle name="Result2" xfId="4" xr:uid="{00000000-0005-0000-0000-000007000000}"/>
    <cellStyle name="Valuta" xfId="2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66FF66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2"/>
  <sheetViews>
    <sheetView topLeftCell="A112" zoomScaleNormal="100" workbookViewId="0"/>
  </sheetViews>
  <sheetFormatPr defaultColWidth="8.125" defaultRowHeight="15" x14ac:dyDescent="0.25"/>
  <cols>
    <col min="1" max="1" width="12.625" style="1" customWidth="1"/>
    <col min="2" max="2" width="52.625" style="1" customWidth="1"/>
    <col min="3" max="3" width="44.25" style="1" customWidth="1"/>
    <col min="4" max="4" width="24.5" style="1" customWidth="1"/>
    <col min="5" max="5" width="32.75" style="1" customWidth="1"/>
    <col min="6" max="1024" width="8.125" style="1"/>
  </cols>
  <sheetData>
    <row r="1" spans="1:6" ht="15.75" x14ac:dyDescent="0.25">
      <c r="A1" s="43" t="s">
        <v>0</v>
      </c>
      <c r="B1" s="43"/>
    </row>
    <row r="3" spans="1:6" ht="31.5" x14ac:dyDescent="0.25">
      <c r="A3" s="2" t="s">
        <v>1</v>
      </c>
      <c r="B3" s="2" t="s">
        <v>2</v>
      </c>
      <c r="C3" s="2" t="s">
        <v>3</v>
      </c>
      <c r="D3" s="3"/>
    </row>
    <row r="4" spans="1:6" ht="15.75" x14ac:dyDescent="0.25">
      <c r="A4" s="2" t="s">
        <v>4</v>
      </c>
      <c r="B4" s="4" t="s">
        <v>5</v>
      </c>
      <c r="C4" s="4" t="s">
        <v>5</v>
      </c>
      <c r="D4" s="3"/>
      <c r="F4" s="5"/>
    </row>
    <row r="5" spans="1:6" ht="15.75" x14ac:dyDescent="0.25">
      <c r="A5" s="2" t="s">
        <v>6</v>
      </c>
      <c r="B5" s="6" t="s">
        <v>7</v>
      </c>
      <c r="C5" s="6" t="s">
        <v>8</v>
      </c>
      <c r="D5" s="3"/>
      <c r="F5" s="5"/>
    </row>
    <row r="6" spans="1:6" ht="15.75" x14ac:dyDescent="0.25">
      <c r="A6" s="2" t="s">
        <v>9</v>
      </c>
      <c r="B6" s="6" t="s">
        <v>10</v>
      </c>
      <c r="C6" s="6" t="s">
        <v>11</v>
      </c>
      <c r="D6" s="3"/>
    </row>
    <row r="7" spans="1:6" x14ac:dyDescent="0.25">
      <c r="A7" s="3"/>
      <c r="B7" s="3"/>
      <c r="C7" s="3"/>
      <c r="D7" s="3"/>
    </row>
    <row r="9" spans="1:6" ht="15.75" x14ac:dyDescent="0.25">
      <c r="A9" s="43" t="s">
        <v>12</v>
      </c>
      <c r="B9" s="43"/>
    </row>
    <row r="11" spans="1:6" ht="31.5" x14ac:dyDescent="0.25">
      <c r="A11" s="2" t="s">
        <v>1</v>
      </c>
      <c r="B11" s="2" t="s">
        <v>13</v>
      </c>
      <c r="C11" s="2" t="s">
        <v>3</v>
      </c>
    </row>
    <row r="12" spans="1:6" ht="15.75" x14ac:dyDescent="0.25">
      <c r="A12" s="2" t="s">
        <v>4</v>
      </c>
      <c r="B12" s="4" t="s">
        <v>14</v>
      </c>
      <c r="C12" s="4" t="s">
        <v>14</v>
      </c>
      <c r="D12" s="7"/>
    </row>
    <row r="13" spans="1:6" ht="15.75" x14ac:dyDescent="0.25">
      <c r="A13" s="2" t="s">
        <v>6</v>
      </c>
      <c r="B13" s="6" t="s">
        <v>15</v>
      </c>
      <c r="C13" s="6" t="s">
        <v>16</v>
      </c>
      <c r="F13" s="5"/>
    </row>
    <row r="14" spans="1:6" ht="15.75" x14ac:dyDescent="0.25">
      <c r="A14" s="2" t="s">
        <v>9</v>
      </c>
      <c r="B14" s="6" t="s">
        <v>17</v>
      </c>
      <c r="C14" s="6" t="s">
        <v>18</v>
      </c>
      <c r="F14" s="5"/>
    </row>
    <row r="17" spans="1:2" ht="15.75" x14ac:dyDescent="0.25">
      <c r="A17" s="43" t="s">
        <v>19</v>
      </c>
      <c r="B17" s="43"/>
    </row>
    <row r="19" spans="1:2" ht="15.75" x14ac:dyDescent="0.25">
      <c r="A19" s="2" t="s">
        <v>1</v>
      </c>
      <c r="B19" s="8" t="s">
        <v>20</v>
      </c>
    </row>
    <row r="20" spans="1:2" ht="15.75" x14ac:dyDescent="0.25">
      <c r="A20" s="2" t="s">
        <v>4</v>
      </c>
      <c r="B20" s="9">
        <v>0.7</v>
      </c>
    </row>
    <row r="21" spans="1:2" ht="15.75" x14ac:dyDescent="0.25">
      <c r="A21" s="2" t="s">
        <v>6</v>
      </c>
      <c r="B21" s="10">
        <f>B20*0.875</f>
        <v>0.61249999999999993</v>
      </c>
    </row>
    <row r="22" spans="1:2" ht="15.75" x14ac:dyDescent="0.25">
      <c r="A22" s="2" t="s">
        <v>9</v>
      </c>
      <c r="B22" s="10">
        <f>B20*0.7</f>
        <v>0.48999999999999994</v>
      </c>
    </row>
  </sheetData>
  <mergeCells count="3">
    <mergeCell ref="A1:B1"/>
    <mergeCell ref="A9:B9"/>
    <mergeCell ref="A17:B17"/>
  </mergeCells>
  <pageMargins left="0.7" right="0.7" top="1.14375" bottom="1.143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H85"/>
  <sheetViews>
    <sheetView tabSelected="1" zoomScaleNormal="100" workbookViewId="0">
      <selection activeCell="F5" sqref="F5"/>
    </sheetView>
  </sheetViews>
  <sheetFormatPr defaultColWidth="8.125" defaultRowHeight="15" x14ac:dyDescent="0.25"/>
  <cols>
    <col min="1" max="1" width="74.125" style="1" customWidth="1"/>
    <col min="2" max="2" width="7.625" style="11" customWidth="1"/>
    <col min="3" max="3" width="9.125" style="11" customWidth="1"/>
    <col min="4" max="4" width="11.875" style="1" customWidth="1"/>
    <col min="5" max="5" width="13.25" style="1" customWidth="1"/>
    <col min="6" max="7" width="11.875" style="1" customWidth="1"/>
    <col min="8" max="17" width="8.125" style="1"/>
    <col min="18" max="18" width="9" style="1" customWidth="1"/>
    <col min="19" max="1022" width="8.125" style="1"/>
  </cols>
  <sheetData>
    <row r="1" spans="1:7" ht="41.65" customHeight="1" x14ac:dyDescent="0.25">
      <c r="A1" s="44" t="s">
        <v>21</v>
      </c>
      <c r="B1" s="44"/>
      <c r="C1" s="44"/>
      <c r="D1" s="44"/>
      <c r="E1" s="44"/>
      <c r="F1" s="44"/>
      <c r="G1" s="44"/>
    </row>
    <row r="2" spans="1:7" x14ac:dyDescent="0.25">
      <c r="D2" s="45"/>
      <c r="E2" s="45"/>
      <c r="F2" s="46" t="s">
        <v>22</v>
      </c>
      <c r="G2" s="46"/>
    </row>
    <row r="3" spans="1:7" ht="15.75" customHeight="1" x14ac:dyDescent="0.25">
      <c r="A3" s="47" t="s">
        <v>23</v>
      </c>
      <c r="B3" s="12" t="s">
        <v>24</v>
      </c>
      <c r="C3" s="12" t="s">
        <v>24</v>
      </c>
      <c r="D3" s="13"/>
      <c r="E3" s="13"/>
      <c r="F3" s="14" t="s">
        <v>25</v>
      </c>
      <c r="G3" s="14" t="s">
        <v>26</v>
      </c>
    </row>
    <row r="4" spans="1:7" ht="15.75" x14ac:dyDescent="0.25">
      <c r="A4" s="47"/>
      <c r="B4" s="12" t="s">
        <v>27</v>
      </c>
      <c r="C4" s="12" t="s">
        <v>28</v>
      </c>
      <c r="D4" s="15"/>
      <c r="E4" s="15"/>
      <c r="F4" s="16">
        <v>30</v>
      </c>
      <c r="G4" s="16">
        <v>0.6</v>
      </c>
    </row>
    <row r="5" spans="1:7" ht="15.75" x14ac:dyDescent="0.25">
      <c r="A5" s="17" t="s">
        <v>29</v>
      </c>
      <c r="B5" s="18">
        <v>0.6</v>
      </c>
      <c r="C5" s="18">
        <v>1.84</v>
      </c>
      <c r="D5" s="19"/>
      <c r="E5" s="19"/>
      <c r="F5" s="20">
        <f t="shared" ref="F5:F15" si="0">B5*F$4</f>
        <v>18</v>
      </c>
      <c r="G5" s="20">
        <f t="shared" ref="G5:G15" si="1">C5*G$4</f>
        <v>1.1040000000000001</v>
      </c>
    </row>
    <row r="6" spans="1:7" ht="15.75" x14ac:dyDescent="0.25">
      <c r="A6" s="21" t="s">
        <v>30</v>
      </c>
      <c r="B6" s="18">
        <v>0.3</v>
      </c>
      <c r="C6" s="18">
        <v>0</v>
      </c>
      <c r="D6" s="19"/>
      <c r="E6" s="19"/>
      <c r="F6" s="20">
        <f t="shared" si="0"/>
        <v>9</v>
      </c>
      <c r="G6" s="20">
        <f t="shared" si="1"/>
        <v>0</v>
      </c>
    </row>
    <row r="7" spans="1:7" ht="15.75" x14ac:dyDescent="0.25">
      <c r="A7" s="21" t="s">
        <v>31</v>
      </c>
      <c r="B7" s="18">
        <v>0.3</v>
      </c>
      <c r="C7" s="18">
        <v>0</v>
      </c>
      <c r="D7" s="19"/>
      <c r="E7" s="19"/>
      <c r="F7" s="20">
        <f t="shared" si="0"/>
        <v>9</v>
      </c>
      <c r="G7" s="20">
        <f t="shared" si="1"/>
        <v>0</v>
      </c>
    </row>
    <row r="8" spans="1:7" ht="15.75" x14ac:dyDescent="0.25">
      <c r="A8" s="17" t="s">
        <v>32</v>
      </c>
      <c r="B8" s="18">
        <v>0.18</v>
      </c>
      <c r="C8" s="18">
        <v>0.55000000000000004</v>
      </c>
      <c r="D8" s="19"/>
      <c r="E8" s="19"/>
      <c r="F8" s="20">
        <f t="shared" si="0"/>
        <v>5.3999999999999995</v>
      </c>
      <c r="G8" s="20">
        <f t="shared" si="1"/>
        <v>0.33</v>
      </c>
    </row>
    <row r="9" spans="1:7" ht="15.75" x14ac:dyDescent="0.25">
      <c r="A9" s="17" t="s">
        <v>33</v>
      </c>
      <c r="B9" s="18">
        <v>0.3</v>
      </c>
      <c r="C9" s="18">
        <v>0.56000000000000005</v>
      </c>
      <c r="D9" s="19"/>
      <c r="E9" s="19"/>
      <c r="F9" s="20">
        <f t="shared" si="0"/>
        <v>9</v>
      </c>
      <c r="G9" s="20">
        <f t="shared" si="1"/>
        <v>0.33600000000000002</v>
      </c>
    </row>
    <row r="10" spans="1:7" ht="15.75" x14ac:dyDescent="0.25">
      <c r="A10" s="17" t="s">
        <v>34</v>
      </c>
      <c r="B10" s="18">
        <v>1.03</v>
      </c>
      <c r="C10" s="18">
        <v>0</v>
      </c>
      <c r="D10" s="19"/>
      <c r="E10" s="19"/>
      <c r="F10" s="20">
        <f t="shared" si="0"/>
        <v>30.900000000000002</v>
      </c>
      <c r="G10" s="20">
        <f t="shared" si="1"/>
        <v>0</v>
      </c>
    </row>
    <row r="11" spans="1:7" ht="15.75" x14ac:dyDescent="0.25">
      <c r="A11" s="17" t="s">
        <v>35</v>
      </c>
      <c r="B11" s="18">
        <v>0</v>
      </c>
      <c r="C11" s="18">
        <v>0</v>
      </c>
      <c r="D11" s="19"/>
      <c r="E11" s="19"/>
      <c r="F11" s="20">
        <f t="shared" si="0"/>
        <v>0</v>
      </c>
      <c r="G11" s="20">
        <f t="shared" si="1"/>
        <v>0</v>
      </c>
    </row>
    <row r="12" spans="1:7" ht="15.75" x14ac:dyDescent="0.25">
      <c r="A12" s="17" t="s">
        <v>36</v>
      </c>
      <c r="B12" s="18">
        <v>0.35</v>
      </c>
      <c r="C12" s="18">
        <v>0</v>
      </c>
      <c r="D12" s="19"/>
      <c r="E12" s="19"/>
      <c r="F12" s="20">
        <f t="shared" si="0"/>
        <v>10.5</v>
      </c>
      <c r="G12" s="20">
        <f t="shared" si="1"/>
        <v>0</v>
      </c>
    </row>
    <row r="13" spans="1:7" ht="15.75" x14ac:dyDescent="0.25">
      <c r="A13" s="17" t="s">
        <v>37</v>
      </c>
      <c r="B13" s="18">
        <v>0.6</v>
      </c>
      <c r="C13" s="18">
        <v>0.92</v>
      </c>
      <c r="D13" s="19"/>
      <c r="E13" s="19"/>
      <c r="F13" s="20">
        <f t="shared" si="0"/>
        <v>18</v>
      </c>
      <c r="G13" s="20">
        <f t="shared" si="1"/>
        <v>0.55200000000000005</v>
      </c>
    </row>
    <row r="14" spans="1:7" ht="15.75" x14ac:dyDescent="0.25">
      <c r="A14" s="17" t="s">
        <v>38</v>
      </c>
      <c r="B14" s="18">
        <v>0</v>
      </c>
      <c r="C14" s="18">
        <v>0.28000000000000003</v>
      </c>
      <c r="D14" s="19"/>
      <c r="E14" s="19"/>
      <c r="F14" s="20">
        <f t="shared" si="0"/>
        <v>0</v>
      </c>
      <c r="G14" s="20">
        <f t="shared" si="1"/>
        <v>0.16800000000000001</v>
      </c>
    </row>
    <row r="15" spans="1:7" ht="15.75" x14ac:dyDescent="0.25">
      <c r="A15" s="17" t="s">
        <v>39</v>
      </c>
      <c r="B15" s="18">
        <v>0.6</v>
      </c>
      <c r="C15" s="18">
        <v>0</v>
      </c>
      <c r="D15" s="19"/>
      <c r="E15" s="19"/>
      <c r="F15" s="20">
        <f t="shared" si="0"/>
        <v>18</v>
      </c>
      <c r="G15" s="20">
        <f t="shared" si="1"/>
        <v>0</v>
      </c>
    </row>
    <row r="16" spans="1:7" ht="15.75" x14ac:dyDescent="0.25">
      <c r="A16" s="17" t="s">
        <v>40</v>
      </c>
      <c r="B16" s="18">
        <v>0</v>
      </c>
      <c r="C16" s="18">
        <v>0.92</v>
      </c>
      <c r="D16" s="19"/>
      <c r="E16" s="19"/>
      <c r="F16" s="20">
        <v>0</v>
      </c>
      <c r="G16" s="20">
        <v>2</v>
      </c>
    </row>
    <row r="17" spans="1:7" ht="15.75" x14ac:dyDescent="0.25">
      <c r="A17" s="17" t="s">
        <v>41</v>
      </c>
      <c r="B17" s="22">
        <v>0</v>
      </c>
      <c r="C17" s="18">
        <v>0.92</v>
      </c>
      <c r="D17" s="19"/>
      <c r="E17" s="19"/>
      <c r="F17" s="20">
        <v>0</v>
      </c>
      <c r="G17" s="20">
        <v>1</v>
      </c>
    </row>
    <row r="18" spans="1:7" ht="15.75" x14ac:dyDescent="0.25">
      <c r="A18" s="17" t="s">
        <v>42</v>
      </c>
      <c r="B18" s="18">
        <v>0</v>
      </c>
      <c r="C18" s="18">
        <v>0.7</v>
      </c>
      <c r="D18" s="19"/>
      <c r="E18" s="19"/>
      <c r="F18" s="20">
        <f>B18*F$4</f>
        <v>0</v>
      </c>
      <c r="G18" s="20">
        <f>C18*G$4</f>
        <v>0.42</v>
      </c>
    </row>
    <row r="19" spans="1:7" ht="15.75" x14ac:dyDescent="0.25">
      <c r="A19" s="21" t="s">
        <v>43</v>
      </c>
      <c r="B19" s="18">
        <v>0.25</v>
      </c>
      <c r="C19" s="18"/>
      <c r="D19" s="19"/>
      <c r="E19" s="19"/>
      <c r="F19" s="20">
        <f>B19*F$4</f>
        <v>7.5</v>
      </c>
      <c r="G19" s="20">
        <f>C19*G$4</f>
        <v>0</v>
      </c>
    </row>
    <row r="20" spans="1:7" ht="15.75" x14ac:dyDescent="0.25">
      <c r="A20" s="17" t="s">
        <v>44</v>
      </c>
      <c r="B20" s="18">
        <v>0.25</v>
      </c>
      <c r="C20" s="18"/>
      <c r="D20" s="19"/>
      <c r="E20" s="19"/>
      <c r="F20" s="20">
        <f>B20*F$4</f>
        <v>7.5</v>
      </c>
      <c r="G20" s="20"/>
    </row>
    <row r="21" spans="1:7" ht="15.75" x14ac:dyDescent="0.25">
      <c r="A21" s="17" t="s">
        <v>45</v>
      </c>
      <c r="B21" s="18">
        <v>0.6</v>
      </c>
      <c r="C21" s="18">
        <v>1.84</v>
      </c>
      <c r="D21" s="19"/>
      <c r="E21" s="19"/>
      <c r="F21" s="20">
        <f>B21*F$4</f>
        <v>18</v>
      </c>
      <c r="G21" s="20">
        <f>C22*G$4</f>
        <v>0.06</v>
      </c>
    </row>
    <row r="22" spans="1:7" ht="30" x14ac:dyDescent="0.25">
      <c r="A22" s="17" t="s">
        <v>46</v>
      </c>
      <c r="B22" s="18">
        <v>0</v>
      </c>
      <c r="C22" s="18">
        <v>0.1</v>
      </c>
      <c r="D22" s="19"/>
      <c r="E22" s="19"/>
      <c r="F22" s="20"/>
      <c r="G22" s="20">
        <f>C22*G$4</f>
        <v>0.06</v>
      </c>
    </row>
    <row r="23" spans="1:7" ht="15.75" x14ac:dyDescent="0.25">
      <c r="A23" s="23" t="s">
        <v>47</v>
      </c>
      <c r="B23" s="18">
        <v>3</v>
      </c>
      <c r="C23" s="18">
        <v>3</v>
      </c>
      <c r="D23" s="19"/>
      <c r="E23" s="19"/>
      <c r="F23" s="24">
        <f>B23*F$4</f>
        <v>90</v>
      </c>
      <c r="G23" s="24">
        <f>C23*G$4</f>
        <v>1.7999999999999998</v>
      </c>
    </row>
    <row r="24" spans="1:7" ht="30" x14ac:dyDescent="0.25">
      <c r="A24" s="17" t="s">
        <v>48</v>
      </c>
      <c r="B24" s="18">
        <v>0</v>
      </c>
      <c r="C24" s="18">
        <v>0.36</v>
      </c>
      <c r="D24" s="19"/>
      <c r="E24" s="19"/>
      <c r="F24" s="24">
        <f>B24*F$4</f>
        <v>0</v>
      </c>
      <c r="G24" s="24">
        <f>C24*G$4</f>
        <v>0.216</v>
      </c>
    </row>
    <row r="26" spans="1:7" ht="15.75" x14ac:dyDescent="0.25">
      <c r="A26" s="25" t="s">
        <v>49</v>
      </c>
      <c r="B26" s="26"/>
      <c r="C26" s="26"/>
      <c r="D26" s="27"/>
      <c r="E26" s="27"/>
      <c r="F26" s="27"/>
      <c r="G26" s="3"/>
    </row>
    <row r="27" spans="1:7" ht="15.75" x14ac:dyDescent="0.25">
      <c r="A27" s="25" t="s">
        <v>50</v>
      </c>
      <c r="B27" s="26"/>
      <c r="C27" s="26"/>
      <c r="D27" s="27"/>
      <c r="E27" s="27"/>
      <c r="F27" s="27"/>
      <c r="G27" s="3"/>
    </row>
    <row r="28" spans="1:7" ht="15" customHeight="1" x14ac:dyDescent="0.25">
      <c r="D28" s="48" t="s">
        <v>51</v>
      </c>
      <c r="E28" s="48"/>
      <c r="F28" s="45"/>
      <c r="G28" s="45"/>
    </row>
    <row r="29" spans="1:7" ht="15.75" customHeight="1" x14ac:dyDescent="0.25">
      <c r="A29" s="47" t="s">
        <v>52</v>
      </c>
      <c r="B29" s="12" t="s">
        <v>24</v>
      </c>
      <c r="C29" s="12" t="s">
        <v>24</v>
      </c>
      <c r="D29" s="28" t="s">
        <v>25</v>
      </c>
      <c r="E29" s="28" t="s">
        <v>53</v>
      </c>
      <c r="F29" s="29"/>
      <c r="G29" s="29"/>
    </row>
    <row r="30" spans="1:7" ht="15.75" x14ac:dyDescent="0.25">
      <c r="A30" s="47"/>
      <c r="B30" s="12" t="s">
        <v>27</v>
      </c>
      <c r="C30" s="12" t="s">
        <v>28</v>
      </c>
      <c r="D30" s="30">
        <v>30</v>
      </c>
      <c r="E30" s="30">
        <v>0.6</v>
      </c>
      <c r="F30" s="31"/>
      <c r="G30" s="31"/>
    </row>
    <row r="31" spans="1:7" ht="15" customHeight="1" x14ac:dyDescent="0.25">
      <c r="A31" s="2" t="s">
        <v>54</v>
      </c>
      <c r="B31" s="32">
        <v>0.46</v>
      </c>
      <c r="C31" s="32">
        <v>2.2999999999999998</v>
      </c>
      <c r="D31" s="33">
        <f t="shared" ref="D31:E33" si="2">B31*D$30</f>
        <v>13.8</v>
      </c>
      <c r="E31" s="33">
        <f t="shared" si="2"/>
        <v>1.38</v>
      </c>
      <c r="F31" s="34"/>
      <c r="G31" s="34"/>
    </row>
    <row r="32" spans="1:7" ht="15" customHeight="1" x14ac:dyDescent="0.25">
      <c r="A32" s="2" t="s">
        <v>55</v>
      </c>
      <c r="B32" s="32">
        <v>0.69</v>
      </c>
      <c r="C32" s="32">
        <v>3.45</v>
      </c>
      <c r="D32" s="33">
        <f t="shared" si="2"/>
        <v>20.7</v>
      </c>
      <c r="E32" s="33">
        <f t="shared" si="2"/>
        <v>2.0699999999999998</v>
      </c>
      <c r="F32" s="34"/>
      <c r="G32" s="34"/>
    </row>
    <row r="33" spans="1:7" ht="15" customHeight="1" x14ac:dyDescent="0.25">
      <c r="A33" s="2" t="s">
        <v>56</v>
      </c>
      <c r="B33" s="32">
        <v>0.92</v>
      </c>
      <c r="C33" s="32">
        <v>4.5999999999999996</v>
      </c>
      <c r="D33" s="33">
        <f t="shared" si="2"/>
        <v>27.6</v>
      </c>
      <c r="E33" s="33">
        <f t="shared" si="2"/>
        <v>2.76</v>
      </c>
      <c r="F33" s="34"/>
      <c r="G33" s="34"/>
    </row>
    <row r="34" spans="1:7" ht="15" customHeight="1" x14ac:dyDescent="0.25">
      <c r="A34" s="2"/>
      <c r="B34" s="32"/>
      <c r="C34" s="32"/>
      <c r="D34" s="33"/>
      <c r="E34" s="33"/>
      <c r="F34" s="34"/>
      <c r="G34" s="34"/>
    </row>
    <row r="35" spans="1:7" ht="15" customHeight="1" x14ac:dyDescent="0.25">
      <c r="A35" s="2" t="s">
        <v>57</v>
      </c>
      <c r="B35" s="32">
        <v>0.46</v>
      </c>
      <c r="C35" s="32">
        <v>2.2999999999999998</v>
      </c>
      <c r="D35" s="33">
        <f t="shared" ref="D35:E37" si="3">B35*D$30</f>
        <v>13.8</v>
      </c>
      <c r="E35" s="33">
        <f t="shared" si="3"/>
        <v>1.38</v>
      </c>
      <c r="F35" s="34"/>
      <c r="G35" s="34"/>
    </row>
    <row r="36" spans="1:7" ht="15" customHeight="1" x14ac:dyDescent="0.25">
      <c r="A36" s="2" t="s">
        <v>58</v>
      </c>
      <c r="B36" s="32">
        <v>0.69</v>
      </c>
      <c r="C36" s="32">
        <v>3.45</v>
      </c>
      <c r="D36" s="33">
        <f t="shared" si="3"/>
        <v>20.7</v>
      </c>
      <c r="E36" s="33">
        <f t="shared" si="3"/>
        <v>2.0699999999999998</v>
      </c>
      <c r="F36" s="34"/>
      <c r="G36" s="34"/>
    </row>
    <row r="37" spans="1:7" ht="15.75" x14ac:dyDescent="0.25">
      <c r="A37" s="2" t="s">
        <v>59</v>
      </c>
      <c r="B37" s="32">
        <v>0.92</v>
      </c>
      <c r="C37" s="32">
        <v>4.5999999999999996</v>
      </c>
      <c r="D37" s="33">
        <f t="shared" si="3"/>
        <v>27.6</v>
      </c>
      <c r="E37" s="33">
        <f t="shared" si="3"/>
        <v>2.76</v>
      </c>
      <c r="F37" s="34"/>
      <c r="G37" s="34"/>
    </row>
    <row r="38" spans="1:7" ht="15.75" x14ac:dyDescent="0.25">
      <c r="A38" s="2"/>
      <c r="B38" s="32"/>
      <c r="C38" s="32"/>
      <c r="D38" s="33"/>
      <c r="E38" s="33"/>
      <c r="F38" s="34"/>
      <c r="G38" s="34"/>
    </row>
    <row r="39" spans="1:7" ht="15.75" x14ac:dyDescent="0.25">
      <c r="A39" s="35" t="s">
        <v>60</v>
      </c>
      <c r="B39" s="32">
        <v>0.92</v>
      </c>
      <c r="C39" s="32">
        <v>4.5999999999999996</v>
      </c>
      <c r="D39" s="33">
        <f t="shared" ref="D39:E41" si="4">B39*D$30</f>
        <v>27.6</v>
      </c>
      <c r="E39" s="33">
        <f t="shared" si="4"/>
        <v>2.76</v>
      </c>
      <c r="F39" s="34"/>
      <c r="G39" s="34"/>
    </row>
    <row r="40" spans="1:7" ht="15.75" x14ac:dyDescent="0.25">
      <c r="A40" s="35" t="s">
        <v>61</v>
      </c>
      <c r="B40" s="32">
        <v>1.1499999999999999</v>
      </c>
      <c r="C40" s="32">
        <v>5.75</v>
      </c>
      <c r="D40" s="33">
        <f t="shared" si="4"/>
        <v>34.5</v>
      </c>
      <c r="E40" s="33">
        <f t="shared" si="4"/>
        <v>3.4499999999999997</v>
      </c>
      <c r="F40" s="34"/>
      <c r="G40" s="34"/>
    </row>
    <row r="41" spans="1:7" ht="15.75" x14ac:dyDescent="0.25">
      <c r="A41" s="35" t="s">
        <v>62</v>
      </c>
      <c r="B41" s="32">
        <v>1.38</v>
      </c>
      <c r="C41" s="32">
        <v>6.9</v>
      </c>
      <c r="D41" s="33">
        <f t="shared" si="4"/>
        <v>41.4</v>
      </c>
      <c r="E41" s="33">
        <f t="shared" si="4"/>
        <v>4.1399999999999997</v>
      </c>
      <c r="F41" s="34"/>
      <c r="G41" s="34"/>
    </row>
    <row r="42" spans="1:7" ht="15.75" x14ac:dyDescent="0.25">
      <c r="A42" s="35"/>
      <c r="B42" s="32"/>
      <c r="C42" s="32"/>
      <c r="D42" s="19"/>
      <c r="E42" s="19"/>
      <c r="F42" s="34"/>
      <c r="G42" s="34"/>
    </row>
    <row r="43" spans="1:7" ht="15.75" x14ac:dyDescent="0.25">
      <c r="A43" s="2" t="s">
        <v>63</v>
      </c>
      <c r="B43" s="32">
        <v>0.46</v>
      </c>
      <c r="C43" s="32"/>
      <c r="D43" s="33">
        <f t="shared" ref="D43:E45" si="5">B43*D$30</f>
        <v>13.8</v>
      </c>
      <c r="E43" s="33">
        <f t="shared" si="5"/>
        <v>0</v>
      </c>
      <c r="F43" s="34"/>
      <c r="G43" s="34"/>
    </row>
    <row r="44" spans="1:7" ht="15.75" x14ac:dyDescent="0.25">
      <c r="A44" s="2" t="s">
        <v>64</v>
      </c>
      <c r="B44" s="32">
        <v>0.69</v>
      </c>
      <c r="C44" s="32"/>
      <c r="D44" s="33">
        <f t="shared" si="5"/>
        <v>20.7</v>
      </c>
      <c r="E44" s="33">
        <f t="shared" si="5"/>
        <v>0</v>
      </c>
      <c r="F44" s="34"/>
      <c r="G44" s="34"/>
    </row>
    <row r="45" spans="1:7" ht="16.5" customHeight="1" x14ac:dyDescent="0.25">
      <c r="A45" s="2" t="s">
        <v>65</v>
      </c>
      <c r="B45" s="32">
        <v>0.92</v>
      </c>
      <c r="C45" s="32"/>
      <c r="D45" s="33">
        <f t="shared" si="5"/>
        <v>27.6</v>
      </c>
      <c r="E45" s="33">
        <f t="shared" si="5"/>
        <v>0</v>
      </c>
      <c r="F45" s="34"/>
      <c r="G45" s="34"/>
    </row>
    <row r="46" spans="1:7" ht="16.5" customHeight="1" x14ac:dyDescent="0.25">
      <c r="A46" s="2"/>
      <c r="B46" s="32"/>
      <c r="C46" s="32"/>
      <c r="D46" s="36"/>
      <c r="E46" s="36"/>
      <c r="F46" s="34"/>
      <c r="G46" s="34"/>
    </row>
    <row r="47" spans="1:7" ht="15.75" x14ac:dyDescent="0.25">
      <c r="A47" s="2" t="s">
        <v>66</v>
      </c>
      <c r="B47" s="32">
        <v>0</v>
      </c>
      <c r="C47" s="32">
        <v>0</v>
      </c>
      <c r="D47" s="33">
        <f t="shared" ref="D47:E49" si="6">B47*D$30</f>
        <v>0</v>
      </c>
      <c r="E47" s="33">
        <f t="shared" si="6"/>
        <v>0</v>
      </c>
      <c r="F47" s="34"/>
      <c r="G47" s="34"/>
    </row>
    <row r="48" spans="1:7" ht="15.75" x14ac:dyDescent="0.25">
      <c r="A48" s="35" t="s">
        <v>67</v>
      </c>
      <c r="B48" s="32">
        <v>0</v>
      </c>
      <c r="C48" s="32">
        <v>0</v>
      </c>
      <c r="D48" s="33">
        <f t="shared" si="6"/>
        <v>0</v>
      </c>
      <c r="E48" s="33">
        <f t="shared" si="6"/>
        <v>0</v>
      </c>
      <c r="F48" s="34"/>
      <c r="G48" s="34"/>
    </row>
    <row r="49" spans="1:7" ht="17.25" customHeight="1" x14ac:dyDescent="0.25">
      <c r="A49" s="2" t="s">
        <v>68</v>
      </c>
      <c r="B49" s="32">
        <v>0</v>
      </c>
      <c r="C49" s="32">
        <v>0</v>
      </c>
      <c r="D49" s="33">
        <f t="shared" si="6"/>
        <v>0</v>
      </c>
      <c r="E49" s="33">
        <f t="shared" si="6"/>
        <v>0</v>
      </c>
      <c r="F49" s="34"/>
      <c r="G49" s="34"/>
    </row>
    <row r="50" spans="1:7" ht="15.75" x14ac:dyDescent="0.25">
      <c r="A50" s="35"/>
      <c r="B50" s="32"/>
      <c r="C50" s="32"/>
      <c r="D50" s="36"/>
      <c r="E50" s="36"/>
      <c r="F50" s="34"/>
      <c r="G50" s="34"/>
    </row>
    <row r="51" spans="1:7" ht="15.75" x14ac:dyDescent="0.25">
      <c r="A51" s="35" t="s">
        <v>69</v>
      </c>
      <c r="B51" s="32">
        <v>0</v>
      </c>
      <c r="C51" s="32">
        <v>0</v>
      </c>
      <c r="D51" s="33">
        <f t="shared" ref="D51:D61" si="7">B51*D$30</f>
        <v>0</v>
      </c>
      <c r="E51" s="33">
        <f t="shared" ref="E51:E61" si="8">C51*E$30</f>
        <v>0</v>
      </c>
      <c r="F51" s="34"/>
      <c r="G51" s="34"/>
    </row>
    <row r="52" spans="1:7" ht="15.75" x14ac:dyDescent="0.25">
      <c r="A52" s="2" t="s">
        <v>70</v>
      </c>
      <c r="B52" s="32"/>
      <c r="C52" s="32">
        <v>4.5</v>
      </c>
      <c r="D52" s="33">
        <f t="shared" si="7"/>
        <v>0</v>
      </c>
      <c r="E52" s="33">
        <f t="shared" si="8"/>
        <v>2.6999999999999997</v>
      </c>
      <c r="F52" s="34"/>
      <c r="G52" s="34"/>
    </row>
    <row r="53" spans="1:7" ht="15.75" x14ac:dyDescent="0.25">
      <c r="A53" s="2" t="s">
        <v>71</v>
      </c>
      <c r="B53" s="32"/>
      <c r="C53" s="32">
        <v>11</v>
      </c>
      <c r="D53" s="33">
        <f t="shared" si="7"/>
        <v>0</v>
      </c>
      <c r="E53" s="33">
        <f t="shared" si="8"/>
        <v>6.6</v>
      </c>
      <c r="F53" s="34"/>
      <c r="G53" s="34"/>
    </row>
    <row r="54" spans="1:7" ht="15.75" x14ac:dyDescent="0.25">
      <c r="A54" s="2" t="s">
        <v>72</v>
      </c>
      <c r="B54" s="32"/>
      <c r="C54" s="32">
        <v>82.63</v>
      </c>
      <c r="D54" s="33">
        <f t="shared" si="7"/>
        <v>0</v>
      </c>
      <c r="E54" s="33">
        <f t="shared" si="8"/>
        <v>49.577999999999996</v>
      </c>
      <c r="F54" s="34"/>
      <c r="G54" s="34"/>
    </row>
    <row r="55" spans="1:7" ht="15.75" x14ac:dyDescent="0.25">
      <c r="A55" s="2" t="s">
        <v>73</v>
      </c>
      <c r="B55" s="32"/>
      <c r="C55" s="32">
        <v>41.32</v>
      </c>
      <c r="D55" s="33">
        <f t="shared" si="7"/>
        <v>0</v>
      </c>
      <c r="E55" s="33">
        <f t="shared" si="8"/>
        <v>24.791999999999998</v>
      </c>
      <c r="F55" s="34"/>
      <c r="G55" s="34"/>
    </row>
    <row r="56" spans="1:7" ht="15.75" x14ac:dyDescent="0.25">
      <c r="A56" s="2" t="s">
        <v>74</v>
      </c>
      <c r="B56" s="32"/>
      <c r="C56" s="32">
        <v>3.448</v>
      </c>
      <c r="D56" s="33">
        <f t="shared" si="7"/>
        <v>0</v>
      </c>
      <c r="E56" s="33">
        <f t="shared" si="8"/>
        <v>2.0688</v>
      </c>
      <c r="F56" s="34"/>
      <c r="G56" s="34"/>
    </row>
    <row r="57" spans="1:7" ht="15.75" x14ac:dyDescent="0.25">
      <c r="A57" s="2" t="s">
        <v>75</v>
      </c>
      <c r="B57" s="32">
        <v>0</v>
      </c>
      <c r="C57" s="32">
        <v>0</v>
      </c>
      <c r="D57" s="33">
        <f t="shared" si="7"/>
        <v>0</v>
      </c>
      <c r="E57" s="33">
        <f t="shared" si="8"/>
        <v>0</v>
      </c>
      <c r="F57" s="34"/>
      <c r="G57" s="34"/>
    </row>
    <row r="58" spans="1:7" ht="15.75" x14ac:dyDescent="0.25">
      <c r="A58" s="2" t="s">
        <v>76</v>
      </c>
      <c r="B58" s="32"/>
      <c r="C58" s="32">
        <v>0.08</v>
      </c>
      <c r="D58" s="33">
        <f t="shared" si="7"/>
        <v>0</v>
      </c>
      <c r="E58" s="33">
        <f t="shared" si="8"/>
        <v>4.8000000000000001E-2</v>
      </c>
      <c r="F58" s="34"/>
      <c r="G58" s="34"/>
    </row>
    <row r="59" spans="1:7" ht="15.75" x14ac:dyDescent="0.25">
      <c r="A59" s="2" t="s">
        <v>77</v>
      </c>
      <c r="B59" s="18">
        <v>0.46</v>
      </c>
      <c r="C59" s="32">
        <v>2.2999999999999998</v>
      </c>
      <c r="D59" s="33">
        <f t="shared" si="7"/>
        <v>13.8</v>
      </c>
      <c r="E59" s="33">
        <f t="shared" si="8"/>
        <v>1.38</v>
      </c>
      <c r="F59" s="34"/>
      <c r="G59" s="34"/>
    </row>
    <row r="60" spans="1:7" ht="15.75" x14ac:dyDescent="0.25">
      <c r="A60" s="2" t="s">
        <v>78</v>
      </c>
      <c r="B60" s="32">
        <v>1.6525000000000001</v>
      </c>
      <c r="C60" s="32">
        <v>0</v>
      </c>
      <c r="D60" s="33">
        <f t="shared" si="7"/>
        <v>49.575000000000003</v>
      </c>
      <c r="E60" s="33">
        <f t="shared" si="8"/>
        <v>0</v>
      </c>
      <c r="F60" s="34"/>
      <c r="G60" s="34"/>
    </row>
    <row r="61" spans="1:7" ht="15.75" x14ac:dyDescent="0.25">
      <c r="A61" s="2" t="s">
        <v>79</v>
      </c>
      <c r="B61" s="32">
        <v>2.48</v>
      </c>
      <c r="C61" s="32">
        <v>0</v>
      </c>
      <c r="D61" s="33">
        <f t="shared" si="7"/>
        <v>74.400000000000006</v>
      </c>
      <c r="E61" s="33">
        <f t="shared" si="8"/>
        <v>0</v>
      </c>
      <c r="F61" s="34"/>
      <c r="G61" s="34"/>
    </row>
    <row r="62" spans="1:7" ht="15.75" x14ac:dyDescent="0.25">
      <c r="A62" s="2" t="s">
        <v>80</v>
      </c>
      <c r="B62" s="32">
        <v>0.99119999999999997</v>
      </c>
      <c r="C62" s="32"/>
      <c r="D62" s="33">
        <f>B62*D$30</f>
        <v>29.736000000000001</v>
      </c>
      <c r="E62" s="33"/>
      <c r="F62" s="34"/>
      <c r="G62" s="34"/>
    </row>
    <row r="63" spans="1:7" x14ac:dyDescent="0.25">
      <c r="B63" s="37"/>
      <c r="C63" s="37"/>
      <c r="D63" s="38"/>
      <c r="E63" s="38"/>
      <c r="F63" s="38"/>
      <c r="G63" s="38"/>
    </row>
    <row r="65" spans="1:7" x14ac:dyDescent="0.25">
      <c r="D65" s="48" t="s">
        <v>51</v>
      </c>
      <c r="E65" s="48"/>
      <c r="F65" s="45"/>
      <c r="G65" s="45"/>
    </row>
    <row r="66" spans="1:7" ht="15.75" customHeight="1" x14ac:dyDescent="0.25">
      <c r="A66" s="47" t="s">
        <v>81</v>
      </c>
      <c r="B66" s="12" t="s">
        <v>24</v>
      </c>
      <c r="C66" s="12" t="s">
        <v>24</v>
      </c>
      <c r="D66" s="39" t="s">
        <v>82</v>
      </c>
      <c r="E66" s="28" t="s">
        <v>83</v>
      </c>
      <c r="F66" s="29"/>
      <c r="G66" s="29"/>
    </row>
    <row r="67" spans="1:7" ht="15.75" x14ac:dyDescent="0.25">
      <c r="A67" s="47"/>
      <c r="B67" s="12" t="s">
        <v>84</v>
      </c>
      <c r="C67" s="12" t="s">
        <v>85</v>
      </c>
      <c r="D67" s="30">
        <v>0.6</v>
      </c>
      <c r="E67" s="30">
        <v>0.11</v>
      </c>
      <c r="F67" s="31"/>
      <c r="G67" s="31"/>
    </row>
    <row r="68" spans="1:7" ht="15.75" x14ac:dyDescent="0.25">
      <c r="A68" s="2" t="s">
        <v>86</v>
      </c>
      <c r="B68" s="32">
        <v>1.76</v>
      </c>
      <c r="C68" s="32">
        <v>0.76</v>
      </c>
      <c r="D68" s="33">
        <f t="shared" ref="D68:E70" si="9">B68*D$67</f>
        <v>1.056</v>
      </c>
      <c r="E68" s="30">
        <f t="shared" si="9"/>
        <v>8.3600000000000008E-2</v>
      </c>
      <c r="F68" s="34"/>
      <c r="G68" s="34"/>
    </row>
    <row r="69" spans="1:7" ht="15.75" x14ac:dyDescent="0.25">
      <c r="A69" s="2" t="s">
        <v>87</v>
      </c>
      <c r="B69" s="32">
        <v>2.15</v>
      </c>
      <c r="C69" s="32">
        <v>0.95</v>
      </c>
      <c r="D69" s="33">
        <f t="shared" si="9"/>
        <v>1.2899999999999998</v>
      </c>
      <c r="E69" s="30">
        <f t="shared" si="9"/>
        <v>0.1045</v>
      </c>
      <c r="F69" s="34"/>
      <c r="G69" s="34"/>
    </row>
    <row r="70" spans="1:7" ht="15.75" x14ac:dyDescent="0.25">
      <c r="A70" s="2" t="s">
        <v>88</v>
      </c>
      <c r="B70" s="32">
        <v>2.2999999999999998</v>
      </c>
      <c r="C70" s="32">
        <v>1.04</v>
      </c>
      <c r="D70" s="33">
        <f t="shared" si="9"/>
        <v>1.38</v>
      </c>
      <c r="E70" s="30">
        <f t="shared" si="9"/>
        <v>0.1144</v>
      </c>
      <c r="F70" s="34"/>
      <c r="G70" s="34"/>
    </row>
    <row r="72" spans="1:7" x14ac:dyDescent="0.25">
      <c r="A72" s="40" t="s">
        <v>89</v>
      </c>
    </row>
    <row r="73" spans="1:7" x14ac:dyDescent="0.25">
      <c r="A73" s="40" t="s">
        <v>90</v>
      </c>
    </row>
    <row r="74" spans="1:7" x14ac:dyDescent="0.25">
      <c r="A74" s="40" t="s">
        <v>91</v>
      </c>
      <c r="B74" s="1"/>
      <c r="C74" s="1"/>
    </row>
    <row r="75" spans="1:7" x14ac:dyDescent="0.25">
      <c r="A75" s="40" t="s">
        <v>92</v>
      </c>
      <c r="B75" s="1"/>
      <c r="C75" s="1"/>
    </row>
    <row r="77" spans="1:7" ht="18.75" x14ac:dyDescent="0.3">
      <c r="A77" s="41" t="s">
        <v>93</v>
      </c>
    </row>
    <row r="79" spans="1:7" x14ac:dyDescent="0.25">
      <c r="D79" s="48" t="s">
        <v>51</v>
      </c>
      <c r="E79" s="48"/>
      <c r="F79" s="45"/>
      <c r="G79" s="45"/>
    </row>
    <row r="80" spans="1:7" ht="15.75" customHeight="1" x14ac:dyDescent="0.25">
      <c r="A80" s="47" t="s">
        <v>23</v>
      </c>
      <c r="B80" s="12" t="s">
        <v>24</v>
      </c>
      <c r="C80" s="12" t="s">
        <v>24</v>
      </c>
      <c r="D80" s="28" t="s">
        <v>25</v>
      </c>
      <c r="E80" s="28" t="s">
        <v>26</v>
      </c>
      <c r="F80" s="29"/>
      <c r="G80" s="29"/>
    </row>
    <row r="81" spans="1:7" ht="15.75" x14ac:dyDescent="0.25">
      <c r="A81" s="47"/>
      <c r="B81" s="12" t="s">
        <v>27</v>
      </c>
      <c r="C81" s="12" t="s">
        <v>28</v>
      </c>
      <c r="D81" s="30">
        <v>30</v>
      </c>
      <c r="E81" s="30">
        <v>0.6</v>
      </c>
      <c r="F81" s="31"/>
      <c r="G81" s="31"/>
    </row>
    <row r="82" spans="1:7" ht="15.75" x14ac:dyDescent="0.25">
      <c r="A82" s="2" t="s">
        <v>94</v>
      </c>
      <c r="B82" s="32">
        <v>0</v>
      </c>
      <c r="C82" s="32">
        <v>0</v>
      </c>
      <c r="D82" s="33">
        <f t="shared" ref="D82:E85" si="10">B82*D$4</f>
        <v>0</v>
      </c>
      <c r="E82" s="33">
        <f t="shared" si="10"/>
        <v>0</v>
      </c>
      <c r="F82" s="42"/>
      <c r="G82" s="42"/>
    </row>
    <row r="83" spans="1:7" ht="15.75" x14ac:dyDescent="0.25">
      <c r="A83" s="2" t="s">
        <v>95</v>
      </c>
      <c r="B83" s="32">
        <v>0</v>
      </c>
      <c r="C83" s="32">
        <v>0</v>
      </c>
      <c r="D83" s="33">
        <f t="shared" si="10"/>
        <v>0</v>
      </c>
      <c r="E83" s="33">
        <f t="shared" si="10"/>
        <v>0</v>
      </c>
      <c r="F83" s="42"/>
      <c r="G83" s="42"/>
    </row>
    <row r="84" spans="1:7" ht="15.75" x14ac:dyDescent="0.25">
      <c r="A84" s="2" t="s">
        <v>96</v>
      </c>
      <c r="B84" s="32">
        <v>0</v>
      </c>
      <c r="C84" s="32">
        <v>0</v>
      </c>
      <c r="D84" s="33">
        <f t="shared" si="10"/>
        <v>0</v>
      </c>
      <c r="E84" s="33">
        <f t="shared" si="10"/>
        <v>0</v>
      </c>
      <c r="F84" s="42"/>
      <c r="G84" s="42"/>
    </row>
    <row r="85" spans="1:7" ht="15.75" x14ac:dyDescent="0.25">
      <c r="A85" s="2" t="s">
        <v>97</v>
      </c>
      <c r="B85" s="32">
        <v>0</v>
      </c>
      <c r="C85" s="32">
        <v>0</v>
      </c>
      <c r="D85" s="33">
        <f t="shared" si="10"/>
        <v>0</v>
      </c>
      <c r="E85" s="33">
        <f t="shared" si="10"/>
        <v>0</v>
      </c>
      <c r="F85" s="42"/>
      <c r="G85" s="42"/>
    </row>
  </sheetData>
  <mergeCells count="13">
    <mergeCell ref="A80:A81"/>
    <mergeCell ref="A29:A30"/>
    <mergeCell ref="D65:E65"/>
    <mergeCell ref="F65:G65"/>
    <mergeCell ref="A66:A67"/>
    <mergeCell ref="D79:E79"/>
    <mergeCell ref="F79:G79"/>
    <mergeCell ref="A1:G1"/>
    <mergeCell ref="D2:E2"/>
    <mergeCell ref="F2:G2"/>
    <mergeCell ref="A3:A4"/>
    <mergeCell ref="D28:E28"/>
    <mergeCell ref="F28:G28"/>
  </mergeCells>
  <pageMargins left="0.37013888888888902" right="0.7" top="1.14375" bottom="1.14375" header="0.51180555555555496" footer="0.51180555555555496"/>
  <pageSetup paperSize="77" firstPageNumber="0" fitToHeight="2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tariffe base</vt:lpstr>
      <vt:lpstr>coefficienti</vt:lpstr>
      <vt:lpstr>coefficienti!Area_stampa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rosaria</dc:creator>
  <dc:description/>
  <cp:lastModifiedBy>Hewlett-Packard Company</cp:lastModifiedBy>
  <cp:revision>13</cp:revision>
  <dcterms:created xsi:type="dcterms:W3CDTF">2021-04-28T10:23:13Z</dcterms:created>
  <dcterms:modified xsi:type="dcterms:W3CDTF">2021-05-27T09:01:39Z</dcterms:modified>
  <dc:language>it-IT</dc:language>
</cp:coreProperties>
</file>